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10" yWindow="465" windowWidth="16605" windowHeight="7080" activeTab="0"/>
  </bookViews>
  <sheets>
    <sheet name="2014" sheetId="1" r:id="rId1"/>
  </sheets>
  <definedNames>
    <definedName name="_xlnm._FilterDatabase" localSheetId="0" hidden="1">'2014'!$A$2:$AB$117</definedName>
  </definedNames>
  <calcPr fullCalcOnLoad="1"/>
</workbook>
</file>

<file path=xl/sharedStrings.xml><?xml version="1.0" encoding="utf-8"?>
<sst xmlns="http://schemas.openxmlformats.org/spreadsheetml/2006/main" count="773" uniqueCount="425">
  <si>
    <t>Назва первинної профспілкової організації</t>
  </si>
  <si>
    <t>ППО ДП "Східний гірничо-збагачувальний комбінат"</t>
  </si>
  <si>
    <t>Філіпппов Борис Миколайович</t>
  </si>
  <si>
    <t>Онанченко Василь Григорович</t>
  </si>
  <si>
    <t>Дуда Євген Борисович</t>
  </si>
  <si>
    <t>ППО ТОВ "Восток-Руда"</t>
  </si>
  <si>
    <t>Калінченко Ніна Павлівна</t>
  </si>
  <si>
    <t>ППО Комбінату шкільного  харчування</t>
  </si>
  <si>
    <t>Козирєва Юлія Леонідівна</t>
  </si>
  <si>
    <t>Кабмін</t>
  </si>
  <si>
    <t>ППО ДНЗ № 1 "Теремок"</t>
  </si>
  <si>
    <t>ППО Музичної школи м.Жовті Води</t>
  </si>
  <si>
    <t>Діденко Людмила Василівна</t>
  </si>
  <si>
    <t>ППО ДП "Агроцех "Саксаганський"</t>
  </si>
  <si>
    <t>ЧООП</t>
  </si>
  <si>
    <t>Стасюк Галина Степанівна</t>
  </si>
  <si>
    <t>Рижук Валентин Миколайович</t>
  </si>
  <si>
    <t>Сокол Володимир Григорович</t>
  </si>
  <si>
    <t>ППО ВП ЗАЕС</t>
  </si>
  <si>
    <t>Захаров Микола Федорович</t>
  </si>
  <si>
    <t>ППО ВП РАЕС</t>
  </si>
  <si>
    <t>Мельник Іван Михайлович</t>
  </si>
  <si>
    <t>Гук Михайло Володимирович</t>
  </si>
  <si>
    <t>Лещотний Володимир Іванович</t>
  </si>
  <si>
    <t>Поліхранов Віктор Пантелійович</t>
  </si>
  <si>
    <t>Лавріченко Іван Іванович</t>
  </si>
  <si>
    <t>Осадча Тамара Андріївна</t>
  </si>
  <si>
    <t>Лапін Юрій Петрович</t>
  </si>
  <si>
    <t>Староконь Людмила Володимирівна</t>
  </si>
  <si>
    <t>ППО ДНЗ №3 "Веселка"</t>
  </si>
  <si>
    <t>Земляченко Інна Володимирівна</t>
  </si>
  <si>
    <t>ППО ДНЗ №8 "Казка"</t>
  </si>
  <si>
    <t>Мороз Галина Петрівна</t>
  </si>
  <si>
    <t>Сніцарьова Олена Миколаївна</t>
  </si>
  <si>
    <t>Федоренко Тамара Олексіївна</t>
  </si>
  <si>
    <t>Кісільов Василь Гнатович</t>
  </si>
  <si>
    <t>Марішкіна Маргарита Петрівна</t>
  </si>
  <si>
    <t>Одинцов Володимир Олексійович</t>
  </si>
  <si>
    <t>Вальтер Світлана Олександрівна</t>
  </si>
  <si>
    <t>Зав'ялова Наталія Валеріївна</t>
  </si>
  <si>
    <t>Вікторов Георгій Вікторович</t>
  </si>
  <si>
    <t>Малишевська Наталія Вікторівна</t>
  </si>
  <si>
    <t>Боєчко Світлана Семенівна</t>
  </si>
  <si>
    <t>Бортник Валентин Андрійович</t>
  </si>
  <si>
    <t>Семинишина Ніна Потапівна</t>
  </si>
  <si>
    <t>Торішня Ірина Олександрівна</t>
  </si>
  <si>
    <t>Ізбенко Ірина Володимирівна</t>
  </si>
  <si>
    <t>Кузьменко Наталія Володимирівна</t>
  </si>
  <si>
    <t>Стратій Віталій Іванович</t>
  </si>
  <si>
    <t>Купчак Ігор Васильович</t>
  </si>
  <si>
    <t>Кучинська Олександра Петрівна</t>
  </si>
  <si>
    <t>Ларін Генадій Олександрович</t>
  </si>
  <si>
    <t>Остащук Оксана Василівна</t>
  </si>
  <si>
    <t>Чернігов Микола Миколайович</t>
  </si>
  <si>
    <t>Перевознікова Ганна Олександрівна</t>
  </si>
  <si>
    <t>Масько Олександр Миколайович</t>
  </si>
  <si>
    <t>Орлов Максим Іванович</t>
  </si>
  <si>
    <t>Свідченко Валентина Миколаївна</t>
  </si>
  <si>
    <t>Єфремова Марина Ігорівна</t>
  </si>
  <si>
    <t>Повідзіон Валентин Володимирович</t>
  </si>
  <si>
    <t xml:space="preserve">Ткаченко Надія Михайлівна </t>
  </si>
  <si>
    <t>Ющенко Алкіна Іванівна</t>
  </si>
  <si>
    <t>Симан Володимир Анатолійович</t>
  </si>
  <si>
    <t>Адарич Віталій Степанович</t>
  </si>
  <si>
    <t>Кобчик Володимир Петрович</t>
  </si>
  <si>
    <t>Ємець Лілія Іванівна</t>
  </si>
  <si>
    <t>Андрусик Віта Степанівна</t>
  </si>
  <si>
    <t>СООП</t>
  </si>
  <si>
    <t>Охорони здоровя</t>
  </si>
  <si>
    <t>Енергетики та вугільної промисловсті</t>
  </si>
  <si>
    <t>Промислової політики</t>
  </si>
  <si>
    <t>ППО ДП "Український науково-дослідний та проектно-розвідувальний інститутт пром. технології (УкрНДПРІ промтехнологіїї)"</t>
  </si>
  <si>
    <t>Назва Міністерств України</t>
  </si>
  <si>
    <t>Державне агенство з управління зоною відчуження (ДАЗВ)</t>
  </si>
  <si>
    <t>Освіти і науки, молоді та спорту</t>
  </si>
  <si>
    <t>Комунальне підприємство</t>
  </si>
  <si>
    <t>Надзвичайних ситуацій</t>
  </si>
  <si>
    <t>ППО СМСЧ №16</t>
  </si>
  <si>
    <t>ЮООП</t>
  </si>
  <si>
    <t>Внутрішніх справ</t>
  </si>
  <si>
    <t>ДООП</t>
  </si>
  <si>
    <t>ППО ДП "Смоли"</t>
  </si>
  <si>
    <t xml:space="preserve">ППО СМСЧ №8 </t>
  </si>
  <si>
    <t>ЕООП</t>
  </si>
  <si>
    <t>Аграрної політики та продовольства</t>
  </si>
  <si>
    <t>ППО ХАЕС</t>
  </si>
  <si>
    <t xml:space="preserve">Структурні об’єднання </t>
  </si>
  <si>
    <t>ППО ДП НАЕК "Енергоатом"</t>
  </si>
  <si>
    <t xml:space="preserve">ППО СМСЧ №3  </t>
  </si>
  <si>
    <t>ППО СМСЧ №4</t>
  </si>
  <si>
    <t xml:space="preserve">ППО СМСЧ № 5 </t>
  </si>
  <si>
    <t xml:space="preserve">ППО Нетішинський професійний ліцей №23 </t>
  </si>
  <si>
    <t>Державна інспекція ядерного регулювання України</t>
  </si>
  <si>
    <t xml:space="preserve">Екології та природних ресурсів </t>
  </si>
  <si>
    <t xml:space="preserve">ППО НПП "Подільські Товтри" </t>
  </si>
  <si>
    <t xml:space="preserve">ППО НПП "Святі гори" </t>
  </si>
  <si>
    <t>ППО НПП "Деснянсько-Старогутський"</t>
  </si>
  <si>
    <t>ППО НПП "Хотинський"</t>
  </si>
  <si>
    <t xml:space="preserve">ППО НПП "Черемоський" </t>
  </si>
  <si>
    <t xml:space="preserve">ППН НПП "Білобережжя Святослава" </t>
  </si>
  <si>
    <t xml:space="preserve">ППО НПП "Прип'ять-Стохід" </t>
  </si>
  <si>
    <t xml:space="preserve">ППО НПП "Кармелюкове Поділля " </t>
  </si>
  <si>
    <t>ППО ДСП ЧАЕС</t>
  </si>
  <si>
    <t xml:space="preserve">ППО Санаторій МНС "Одеський"  </t>
  </si>
  <si>
    <t>Громадська організація</t>
  </si>
  <si>
    <t>Назва об’єднаної організації профспілки</t>
  </si>
  <si>
    <t>ППО НПП "Дністровський Каньон"</t>
  </si>
  <si>
    <t xml:space="preserve">ППО НПП "Горгани" </t>
  </si>
  <si>
    <t>ППО НПП "Вижницький"</t>
  </si>
  <si>
    <t>ППО НПП "Карпатський"</t>
  </si>
  <si>
    <t>ППО НПП "Тузловські лімани"</t>
  </si>
  <si>
    <t>ППО НПП "Кременецькі гори""</t>
  </si>
  <si>
    <t>ППО ДП УЗФО ЧАЕС</t>
  </si>
  <si>
    <t>ППО працівників апарату МНС України</t>
  </si>
  <si>
    <t>ППО ДП "КІІВД "Енергопроект"</t>
  </si>
  <si>
    <t>ППО ВП  "Атоменергомаш" ДП НАЕК "Енергоатом"</t>
  </si>
  <si>
    <t>ППО "Агропромислового виробництва"</t>
  </si>
  <si>
    <t xml:space="preserve">ППО ТОВ «Комбінат громадського харчування АЕС»  </t>
  </si>
  <si>
    <t>ППО Приватне підприємства "Енхол"</t>
  </si>
  <si>
    <t>ППО Дочірнього підприємства "Аптека №5" Державної акціонерної компанії "Ліки УкраЇни"</t>
  </si>
  <si>
    <t>Приватне підприємство</t>
  </si>
  <si>
    <t>ППО "Укрпрофпостач"</t>
  </si>
  <si>
    <t>ППО Державного підприємства “Чорнобильпроменергобуд” (ДП "ЧПЕБ")</t>
  </si>
  <si>
    <t>ППО Державного науково-виробничого підприємства "Цирконій"</t>
  </si>
  <si>
    <t>ППО ДП "Бар'єр"</t>
  </si>
  <si>
    <t>ППО ДП "38 Відділ інженерно-технічних частин"</t>
  </si>
  <si>
    <t>ППО ВП "Складське господарство" ДП НАЕК "Енергоатом"</t>
  </si>
  <si>
    <t>ППО ДП "Наукво технічного центру комплексного поводження  із РАВ, речовинами та джерелами іонізуючого випромінювання" (НТЦ КПРВ)</t>
  </si>
  <si>
    <t>ППО  працівників апарату профкому СООП</t>
  </si>
  <si>
    <t>ППО дочірнього підприємства ДАК "Ліки України" Аптека № 15</t>
  </si>
  <si>
    <t>ППО ВП "Аварійно -технічний центр" ДП НАЕК "Енергоатом"</t>
  </si>
  <si>
    <t>ППО ВП "Атомремонтсервіс" ДП НАЕК "Енергоатом"</t>
  </si>
  <si>
    <t>Адреса юридичної особи</t>
  </si>
  <si>
    <t>Область</t>
  </si>
  <si>
    <t>Місто</t>
  </si>
  <si>
    <t>Жовті Води</t>
  </si>
  <si>
    <t>Дніпропетровська</t>
  </si>
  <si>
    <t>Кіровоград</t>
  </si>
  <si>
    <t>Кіровоградська</t>
  </si>
  <si>
    <t>Індекс, вулиця, будинок, тел./факс</t>
  </si>
  <si>
    <t>ППО СМСЧ №9 (м. Жовті Води)</t>
  </si>
  <si>
    <t>ППО СМСЧ №17 (смт. Смоліне)</t>
  </si>
  <si>
    <t>ППО СМСЧ №19 (м. Кіровоград)</t>
  </si>
  <si>
    <t>Федерація профспілок</t>
  </si>
  <si>
    <t>ППО пріцівників апарату Міністерства енергетики та вугільної промисловстіУкраїни</t>
  </si>
  <si>
    <t>ППО ДП "Науково-виробничий комплекс "Автоматика та машинобудування" (ДП "НВК "АтаМ")</t>
  </si>
  <si>
    <t>Київська</t>
  </si>
  <si>
    <t>Чорнобиль</t>
  </si>
  <si>
    <t>Київ</t>
  </si>
  <si>
    <t>ППО працівників ЦК профспілки</t>
  </si>
  <si>
    <t>07270, Радянська, 14</t>
  </si>
  <si>
    <t>ППО ВП "ЮУАЕС" ДП НАЕК "Енергоатом"</t>
  </si>
  <si>
    <t>ППО ДЗ СМСЧ №2</t>
  </si>
  <si>
    <t>ППО ВАТ  "Атомсервіс"</t>
  </si>
  <si>
    <t>ППО Дочірнє підприємство електричних мереж ВАТ "Атомсервіс" (ППО ДПЕМ ВАТ "Атомсервіс)</t>
  </si>
  <si>
    <t>ППО Дочірнє підприємство телевізійних систем "Квант" ВАТ "Атомсервіс" (ППО ДПТС "Квант" ВАТ "Атомсервіс")</t>
  </si>
  <si>
    <t>ППО Комунального підприємства "Тепло-водо-, каналізаційного господарства" (ППО КП "ТВКГ")</t>
  </si>
  <si>
    <t>ППО Військової частини В/Ч-3044 (ППО В/Ч-3044)</t>
  </si>
  <si>
    <t>ППО Приватного підприємства "Южноукраїнський комбінат харчування" (ППО ПП "ЮКХ")</t>
  </si>
  <si>
    <t>ППО Товариства ветеранів та інвалідів ЛА на ЧАЕС</t>
  </si>
  <si>
    <t xml:space="preserve">ППО КП "Управління житлово-комунального господарства" </t>
  </si>
  <si>
    <t>Миколаївська</t>
  </si>
  <si>
    <t>Южноукраїнськ</t>
  </si>
  <si>
    <t>Дніпродзержинськ</t>
  </si>
  <si>
    <t>Запорізька</t>
  </si>
  <si>
    <t>Енергодар</t>
  </si>
  <si>
    <t>ППО СМСЧ №1 м.Енергодар</t>
  </si>
  <si>
    <t>Рівненська</t>
  </si>
  <si>
    <t>Кузнецовськ</t>
  </si>
  <si>
    <t xml:space="preserve">Нетішин </t>
  </si>
  <si>
    <t>Хмельницька</t>
  </si>
  <si>
    <t>Славутич</t>
  </si>
  <si>
    <t>ППО працівників апарату Міністерства екології та природних ресурсівУкраїни</t>
  </si>
  <si>
    <t>Чернівецька</t>
  </si>
  <si>
    <t>Івано-Франківська</t>
  </si>
  <si>
    <t>Яремча</t>
  </si>
  <si>
    <t>Кам'янець-Подільський</t>
  </si>
  <si>
    <t>Надвірна</t>
  </si>
  <si>
    <t>Сумська</t>
  </si>
  <si>
    <t>Середина-Буда</t>
  </si>
  <si>
    <t>Хотин</t>
  </si>
  <si>
    <t>Донецька</t>
  </si>
  <si>
    <t>Донецьк</t>
  </si>
  <si>
    <t>Львівська</t>
  </si>
  <si>
    <t>Львів</t>
  </si>
  <si>
    <t>Одеська</t>
  </si>
  <si>
    <t>Одеса</t>
  </si>
  <si>
    <t>Харківська</t>
  </si>
  <si>
    <t>Харків</t>
  </si>
  <si>
    <t>Чернігівська</t>
  </si>
  <si>
    <t>Ніжин</t>
  </si>
  <si>
    <t>Голова ООП,
ППО</t>
  </si>
  <si>
    <t>Демидова Валентина Федорівна</t>
  </si>
  <si>
    <t>Саваченко Надія Андріївна</t>
  </si>
  <si>
    <t>Грабовець Світлана Миколаївна</t>
  </si>
  <si>
    <t>Дніпропетровськ</t>
  </si>
  <si>
    <t>Голота Сергій Миколайович</t>
  </si>
  <si>
    <t>Ніколаєнко Світлана Михайлівна</t>
  </si>
  <si>
    <t>Тимошенко Оксана Любомирівна</t>
  </si>
  <si>
    <t>71500, Промислова, 17
т.: (06139) 6-40-62
ф.: (06139) 6-19-09</t>
  </si>
  <si>
    <t>71500, Будівельників, 23
т.: (06139) 5-00-89
ф.: (06139) 5-74-40</t>
  </si>
  <si>
    <t>71500, Будівельників, 39
т.: (06139) 5-25-03, 3-36-17</t>
  </si>
  <si>
    <t>71500, Комунальна, 15
т.: (06139) 5-55-07
ф.: (06139) 3-13-79</t>
  </si>
  <si>
    <t>71500, Комунальна, 25
т.: (06139) 5-15-50
ф.: (06139) 3-19-06</t>
  </si>
  <si>
    <t>34400, Енергетиків, 23
т.: (03636) 2-21-03
ф.: (03636) 2-23-03</t>
  </si>
  <si>
    <t>55000, а/с 106
т.: (05136) 4-10-18
ф.: (05136) 4-11-47</t>
  </si>
  <si>
    <t>55000, Миру, 3
т.: (05136) 5-90-03
ф.: (05136) 2-42-17</t>
  </si>
  <si>
    <t>Охремчук Олександр Костянтинович</t>
  </si>
  <si>
    <t>Кит Антоніна Олексіївна</t>
  </si>
  <si>
    <t>55000, ВЧ-3044
т.: (05136) 4-14-96</t>
  </si>
  <si>
    <t xml:space="preserve">Макогонюк Олена Андріївна </t>
  </si>
  <si>
    <t>30100, Лісова, 1
т.: (03842) 9-06-78
ф.: (3842) 4-11-22</t>
  </si>
  <si>
    <t>Орлов Михайло Володимирович</t>
  </si>
  <si>
    <t>71502, а/с 48
т.: (06139) 5-38-63
ф.: (06139) 5-38-52</t>
  </si>
  <si>
    <t>Пасічник Руслана Василівна</t>
  </si>
  <si>
    <t xml:space="preserve"> с. Марївка 2 (Ордо-Васильківська),  Софіївський р-н</t>
  </si>
  <si>
    <t>Стехун Олексій Григорович</t>
  </si>
  <si>
    <t>52210, Першотравнева, 3
т.: (05652) 5-60-66, 9-38-68
ф.: (05652) 5-51-50</t>
  </si>
  <si>
    <t>52210, пров.Капітальний, 1
т.: (05652) 4 -11-43
ф.: (05652) 3-27-63</t>
  </si>
  <si>
    <t>25004, Салгані піски, 1
т.: (0522) 22-44-00
ф.: (0522) 22-44-00</t>
  </si>
  <si>
    <t>26223, Казакова, 70
т.: (05258) 5-45-32
ф.: (05258) 5-45-32</t>
  </si>
  <si>
    <t>КоваленкоТетяна Миколаївна</t>
  </si>
  <si>
    <t xml:space="preserve">52210, пров.Капітальний, 2
т.: (05652) 9-51-35
ф.: (05652) 5-53-07 </t>
  </si>
  <si>
    <t xml:space="preserve">52204, Петровського, 37
ф.: (05652) 2-32-97
т.: (05652) 9-59-56 </t>
  </si>
  <si>
    <t>Литвиненко Сергій Іванович</t>
  </si>
  <si>
    <t>52204, Петровського, 37а
т.: (05652) 9-50-58
ф.: (05652) 2-68-24</t>
  </si>
  <si>
    <t>Антоненко Ірина Леонідівна</t>
  </si>
  <si>
    <t>52200, Стовби, 1
т.: (05652) 2-40-23
ф.: (05652) 2-40-23</t>
  </si>
  <si>
    <t>смт. Смоліне, Маловиськівський район</t>
  </si>
  <si>
    <t xml:space="preserve">26223, Шкільна, 5
т.: (05258) 3-20-77 </t>
  </si>
  <si>
    <t>52204, 50 років ВЛКСМ, 4
т.: (05652) 2-94-91</t>
  </si>
  <si>
    <t>51917, пр. Аношкіна, 179
т.: (0569) 58-64-48
ф.: (0569) 58-64-38</t>
  </si>
  <si>
    <t xml:space="preserve">01135, пр.Перемоги, 4
т.: (044) 239-81-98
ф.: (044) 235-89-04 </t>
  </si>
  <si>
    <t xml:space="preserve">01135, пр.Перемоги, 4
т.: (044) 236-10-26
ф.: (044) 236-31-42 </t>
  </si>
  <si>
    <t xml:space="preserve">01030, О.Гончара, 55
т.: (044) 247-30-92, 247-30-54
ф.: (044) 247-32-57 </t>
  </si>
  <si>
    <t>07270, Радянська, 70
т.: (04593) 5-16-05</t>
  </si>
  <si>
    <t>07270, Кірова, 52
т.: (04593) 5-12-83</t>
  </si>
  <si>
    <t>07270, Кірова, 21
т.: (04593) 5-29-01
ф.: (04593) 5-11-51</t>
  </si>
  <si>
    <t>07270, Леніна, 169
т.: (04593) 5-18-16
ф.: (04593) 5-27-42</t>
  </si>
  <si>
    <t>07270, Радянська, 10
т.: (04593) 5-11-73
ф.: (04593) 5-21-80</t>
  </si>
  <si>
    <t>ППО Київський державний міжобласний спеціальний комбінат "Радон"</t>
  </si>
  <si>
    <t>03026, Комунальна, 1
т.: (044) 259-40-73
ф.: (044) 259-49-11</t>
  </si>
  <si>
    <t>Голікова Людмила Василівна</t>
  </si>
  <si>
    <t>03083, Червонопрапорна, 50
т.: (044) 259-54-04
ф.: (044) 525-27-67</t>
  </si>
  <si>
    <t>61115, Соколова, 1
т.: (0572) 717-46-84
ф.: (0572) 717-46-85</t>
  </si>
  <si>
    <t>ППО Дніпропетровський державний міжобласний спеціальний комбінат "Радон"</t>
  </si>
  <si>
    <t>83077, Шахтарської слави, 2
т.: (0622) 52-75-77
ф.: (0622) 52-75-77</t>
  </si>
  <si>
    <t>ППО Донецький державний міжобласний спеціальний комбінат "Радон"</t>
  </si>
  <si>
    <t>ППО Львівський державний міжобласний спеціальний комбінат "Радон"</t>
  </si>
  <si>
    <t>ППО Одеський державний міжобласний спеціальний комбінат "Радон"</t>
  </si>
  <si>
    <t>16603, Космонавтів, 90
т.: (04631) 2-30-20
ф.: (04631) 4-51-60</t>
  </si>
  <si>
    <t>ППО управління Державної корпорації "Українське державне об’єднання "Радон"</t>
  </si>
  <si>
    <t>Радон</t>
  </si>
  <si>
    <t>парки</t>
  </si>
  <si>
    <t>загони</t>
  </si>
  <si>
    <t>Куракса Людмила Сергіївна</t>
  </si>
  <si>
    <t>78500, В. Стуса, 6
т.: (03434) 2-11-51
ф.: (03434) 2-28-15</t>
  </si>
  <si>
    <t>32301, Польський ринок, 6
т.: (03849) 5-12-70, 5-17-71
ф.: (03849) 5-27-71</t>
  </si>
  <si>
    <t>84130, 60-річчя Жовтня, 1
т.: (06262) 5-31-57
ф.: (06262) 5-30-56</t>
  </si>
  <si>
    <t>04136, Тираспольська, 43</t>
  </si>
  <si>
    <t xml:space="preserve">ППО Сирецький дендрологічний парк </t>
  </si>
  <si>
    <t>ППО Дердавне підприємство "Державний науково-технічний центр з ядерної та радіаційної безпеки" (ППО ДНТЦ ЯРБ)</t>
  </si>
  <si>
    <t>ППО Державний комітет ядерного регулювання України (ППО ДКЯРУ)</t>
  </si>
  <si>
    <t>ППО Українське державне виробниче обєднання "Ізотоп"</t>
  </si>
  <si>
    <t>03680, Горького, 152
т.: (044) 528-31-77
ф.: (044) 529-53-66</t>
  </si>
  <si>
    <t xml:space="preserve">ППО Івано-Франківського спеціального воєнізованого гірничо-рятувального  (аварійно-рятувального) загону
(ППО Івано-Франківського  СВГРЗ)    </t>
  </si>
  <si>
    <t>ППО Чорнобильського центру з проблем ядерної безпеки, радіоактивних відходів і радіоекології
(ППО Чорнобильского центру)</t>
  </si>
  <si>
    <t>ППО Державного агенства України з управління зоною відчуження (ППО ДАУЗВ)</t>
  </si>
  <si>
    <t>ППО Державне спеціалізоване підприємство з  управління капітальним будівництвом зони відчуження (ППО ДСП "УКБЗВ")</t>
  </si>
  <si>
    <t>ППО Державного спеціалізованого підприємства "Чорнобильський спецкомбінат (ППО ДСП "Чорнобильський спецкомбінат")</t>
  </si>
  <si>
    <t>ППО Державного спеціалізованого підприємства "Централізоване підприємство з поводження з радіоактивними відходами" (ППО ДСП ЦППРВ)</t>
  </si>
  <si>
    <t>ППО Міжнародна громадська організація інвалідів Чорнобиля  "Промінь 5-2"
(ППО МГОІЧ "Промінь 5-2")</t>
  </si>
  <si>
    <t>02225, Маяковського, 23/3
т.: (044) 547-34-15</t>
  </si>
  <si>
    <t>Конєвич Ігор Іванович</t>
  </si>
  <si>
    <t>77303, Пушкіна, 9 а
т.: (03472) 2-80-06</t>
  </si>
  <si>
    <t>Всього працюючих</t>
  </si>
  <si>
    <t>З них членів профспілки</t>
  </si>
  <si>
    <t>Загальна кількість студентів</t>
  </si>
  <si>
    <t>Кількість первинних організацій</t>
  </si>
  <si>
    <t>В тому числі очолюваних профоргом</t>
  </si>
  <si>
    <t>Кількість платних працівників профкомів</t>
  </si>
  <si>
    <t>В тому числі штатних голів профкомів</t>
  </si>
  <si>
    <t>Профкомів ВУЗів</t>
  </si>
  <si>
    <t>Кількість цехових організацій</t>
  </si>
  <si>
    <t>Кількість платних працівників цехкомів</t>
  </si>
  <si>
    <t>У тому числі штатних голів цехкомів</t>
  </si>
  <si>
    <t>Кількість профгруп</t>
  </si>
  <si>
    <t>Вибуло з профспілки за власним бажанням</t>
  </si>
  <si>
    <t>Виключено з профспілки</t>
  </si>
  <si>
    <t>Всього первинних організацій</t>
  </si>
  <si>
    <t>Всього членів профспілкки</t>
  </si>
  <si>
    <t xml:space="preserve">З них жінок </t>
  </si>
  <si>
    <t>З них молоді до 35 років включно</t>
  </si>
  <si>
    <t>52210, Першотравнева, 3
т.: (05652) 9-35-03
ф.: (05652) 5-51-50</t>
  </si>
  <si>
    <t xml:space="preserve"> 48600, Ольжича, 48</t>
  </si>
  <si>
    <t>Заліщики</t>
  </si>
  <si>
    <t>Тернопільська</t>
  </si>
  <si>
    <t>Тищенко Андрій Ілліч</t>
  </si>
  <si>
    <t>Козачок Ірина Вікторівна</t>
  </si>
  <si>
    <t>Кіцул Євген Романович</t>
  </si>
  <si>
    <t xml:space="preserve">Тарабан Світлана Валентинівна </t>
  </si>
  <si>
    <t xml:space="preserve">Сандул Сергій Федорович  </t>
  </si>
  <si>
    <t>59100, Українська, 174А
т.: (0238) 2-11-64</t>
  </si>
  <si>
    <t xml:space="preserve">Волинська </t>
  </si>
  <si>
    <t>Вінницька</t>
  </si>
  <si>
    <t>24353, Котовського, 20</t>
  </si>
  <si>
    <t>Татарбунари</t>
  </si>
  <si>
    <t>Кременець</t>
  </si>
  <si>
    <t xml:space="preserve"> 47003, Осовиця, 12</t>
  </si>
  <si>
    <t>Непрацюючі пенсіонери, які перебувають на профобліку</t>
  </si>
  <si>
    <t>Южноукраїнська об’єднана організація профспілки</t>
  </si>
  <si>
    <t>Енергодарська об’єднана організація профспілки</t>
  </si>
  <si>
    <t>ППО ДНЗ №6 "Світлячок"</t>
  </si>
  <si>
    <t>Чорнобильська об’єднана організація профспілки</t>
  </si>
  <si>
    <t>Тетерін Микола Васильович</t>
  </si>
  <si>
    <t>Гавриленко Олександр Володимирович</t>
  </si>
  <si>
    <t>Габунія Мамука Гванджиєвіч</t>
  </si>
  <si>
    <t>Новгородський Микола Васильовмч</t>
  </si>
  <si>
    <t>07270, Радянська, 11
т.: (044) 234-20-80
ф.: (044) 234-20-80</t>
  </si>
  <si>
    <t>ППО ЦРД "Гармонія"</t>
  </si>
  <si>
    <t>Східна об’єднана організація профспілки</t>
  </si>
  <si>
    <t>Дніпродзержинська об’єднана організація профспілки</t>
  </si>
  <si>
    <t>Працівники апарату ЧООП</t>
  </si>
  <si>
    <t>Працівники апарату ДООП</t>
  </si>
  <si>
    <r>
      <t xml:space="preserve">ППО Дирекція ДП НАЕК "Енергоатом" </t>
    </r>
    <r>
      <rPr>
        <b/>
        <sz val="8"/>
        <rFont val="Times New Roman"/>
        <family val="1"/>
      </rPr>
      <t>(до складу входять цехофі профспілкові організації: ВП "Атомпроектінжиніринг", ВП "Науково-технічний центр", ВП "Атомкомплект",  ВП "Управління справами").</t>
    </r>
  </si>
  <si>
    <t>ППО ПЗ «Древлянський»</t>
  </si>
  <si>
    <t>Максимено Василь Іванович</t>
  </si>
  <si>
    <t>смт. Народичі</t>
  </si>
  <si>
    <t>Житомирська</t>
  </si>
  <si>
    <t>ППО ДСП "Харківський державний міжобласний спеціальний комбінат" (ППО ДСП  "Харківський ДМСК")</t>
  </si>
  <si>
    <t>Джан-Теміров Ігор Костянтинович</t>
  </si>
  <si>
    <t>Градова О.О.</t>
  </si>
  <si>
    <t xml:space="preserve">08800, Братів Поджіо, 10
т.: (048) 778-24-91
ф.: (048) 778 24-91 </t>
  </si>
  <si>
    <t xml:space="preserve">Звєрєва Ірина Миколаївна </t>
  </si>
  <si>
    <t>Одинцова Наталія Іванівна</t>
  </si>
  <si>
    <t>ППО Держ.науково-інженерний центр систем контролю та аварійного регулювання
(ППО ДП ДНІЦ СКАР)</t>
  </si>
  <si>
    <t>Калуш</t>
  </si>
  <si>
    <t>Регіонального розвитку, будівництва та житлово-комунального господарства України</t>
  </si>
  <si>
    <t>Рада ветеранів</t>
  </si>
  <si>
    <t>Ковальская Алла Іванівна</t>
  </si>
  <si>
    <t>55000, а/с 106
т.: (05136) 2-91-20</t>
  </si>
  <si>
    <t>ППО Державного професійно-технічного навчального закладу «Західно-Дніпровський центр професійно-технічної освіти» (ДПТНЗ "ЗДЦПТО")</t>
  </si>
  <si>
    <t>ППО "СЕС"</t>
  </si>
  <si>
    <t>Державна санітарно-епідеміологічна служба України</t>
  </si>
  <si>
    <t>ППО Спеціального авіаційного загону оперативно-рятувальної служби цивільного захисту ДСНС України (ППО САЗ)</t>
  </si>
  <si>
    <t>02100, бульвар Верховної Ради, 3
т.: (044) 296-42-29
ф.: (044) 254-43-90</t>
  </si>
  <si>
    <t>30100,
т.: (03842) 6-35-78
ф.: (03842) 3-33-78</t>
  </si>
  <si>
    <t>03142, Василя Стуса, 35-37
т.: (044) 422-49-72
ф.: (044) 452-89-90</t>
  </si>
  <si>
    <t>34400,
т./ф.: (03636) 6-20-04</t>
  </si>
  <si>
    <t>07100, 77-ї Гвардійської дивізії, 7
т.ф.: (04579) 2-27-24</t>
  </si>
  <si>
    <t>07100, Військових будівельників, 8
т.: (04579) 6-14-63
ф.: (04579) 2-02-27</t>
  </si>
  <si>
    <t>07101, Московський кв-л., 11-8
ф.: (04593) 4-32-06</t>
  </si>
  <si>
    <t>07101, а/с №53
т.: (04579) 4-33-30</t>
  </si>
  <si>
    <t>Святогірськ</t>
  </si>
  <si>
    <t>78400, Комарова, 7
т.: (03475) 2-04-80</t>
  </si>
  <si>
    <t>60000, Олімпійська, 69
тел.: 095-778-50-58</t>
  </si>
  <si>
    <t>Пенсіонери</t>
  </si>
  <si>
    <t xml:space="preserve">26223, вул. Казакова, 32
т.: (05258) 3-21-81
ф.: (05258) 3-21-31 </t>
  </si>
  <si>
    <t>Федченко Лариса Василівна</t>
  </si>
  <si>
    <t>Литвиненко Любов Олександрівна</t>
  </si>
  <si>
    <t>53173, Центральна, 1
т.: 096-883-52-05</t>
  </si>
  <si>
    <t>52210, Гагаріна, 4
т.: (05652) 9-53-43</t>
  </si>
  <si>
    <t>Кушик Наталія Петрівна</t>
  </si>
  <si>
    <t>52210, пров. Капітальний,1, 
т.: (05652) 9-37-60</t>
  </si>
  <si>
    <t>Гравченко Андрій Станіславович</t>
  </si>
  <si>
    <t>Шраменко Лариса Миколаївна</t>
  </si>
  <si>
    <t>55002, а/с 4
т.: (05136) 5-21-51
ф.: (05136) 5-11-34</t>
  </si>
  <si>
    <t>55000, а/с 77
т.: (05136) 5-62-91
ф.: (05136) 4-18-34</t>
  </si>
  <si>
    <t>Оніщенко Тетяна Іванівна</t>
  </si>
  <si>
    <t>Моспан Ігор Васильович</t>
  </si>
  <si>
    <t>55000, Ленина, 25А, 
т.: (05136) 2-54-65</t>
  </si>
  <si>
    <t>55000, Шкільний, 4
т.: (05136) 5-74-08</t>
  </si>
  <si>
    <t>55000, Цвіточний,14
т.: (05136) 2-10-12</t>
  </si>
  <si>
    <t>55000, Набережна енергетиків, 31
т.: (05136) 5-32-42</t>
  </si>
  <si>
    <t>55000, Дружби народів, 8 а/с 37
т.: (05136) 5-60-80</t>
  </si>
  <si>
    <t>Рабцун Павлина Станіславівна</t>
  </si>
  <si>
    <t>55000, Набережна енергетиків
т.: (05136) 5-23-40</t>
  </si>
  <si>
    <t>Ільяш Наталія Іванівна</t>
  </si>
  <si>
    <t>55000, Миру, 11
т.: (05136) 5-12-03</t>
  </si>
  <si>
    <t>Іванченко Валентин Іванович</t>
  </si>
  <si>
    <t>02232, Закревського, 9
т.: (044) 546-01-50</t>
  </si>
  <si>
    <t>01032, Вєтрова, 3
т.: (044) 201-09-29</t>
  </si>
  <si>
    <t>49061,Героїв Сталінграда, 24б
т.: (0562) 93-07-33
ф.: (0562) 31-31-83</t>
  </si>
  <si>
    <t>07100, Гврдійської дівізії, 11,а/с 151
т.: (04579) 6-15-62, 6-13-58
ф.: (04579) 2-40-67</t>
  </si>
  <si>
    <t>79038, Таджикська, 4
т.: (032) 251-18-90
ф.: (0322) 251-19-00</t>
  </si>
  <si>
    <t xml:space="preserve">34400, будівельна база №1 та №2 пром. зона, 15
т.: (03636) 6-49-52
ф.: (03636) 3-41-36 </t>
  </si>
  <si>
    <t>30100, пр. Незалежності, 2
т.: (03842) 3-46-47
ф.: (03842) 3-18-45(46)</t>
  </si>
  <si>
    <t>с. Білогородка, Києво-Святошинський р-н</t>
  </si>
  <si>
    <t>01019, Київ-19, а/с 199
т.: (044) 236-02-99
ф.: (044) 236-02-99</t>
  </si>
  <si>
    <t>41000, Новгород-Сіверська, 62,
т.: (05451) 7-14-45
ф.: (05451) 7-14-49</t>
  </si>
  <si>
    <t>07101, 77-ї Гвардійської дивізії, 7/1
т.: (04579) 2-63-79
ф.: (04579) 2-60-78</t>
  </si>
  <si>
    <t>51917, пр. Аношкіна, 179
т.: (0569) 58-65-51</t>
  </si>
  <si>
    <t>Пилипенко Ольга Петрівна</t>
  </si>
  <si>
    <t xml:space="preserve">51917, пр. Аношкіна, 179
т.: (0569) 58-63-05 </t>
  </si>
  <si>
    <t>Літвіненко Володимир Олексійович</t>
  </si>
  <si>
    <t>51917, пр. Аношкіна, 67
т.: (05692) 3-00-60
ф.: (0569) 52-14-50</t>
  </si>
  <si>
    <t>51917, пр. Аношкіна, 179
т.: (0569) 58-62-97, 58-64-86
ф.: (05692) 7-40-57, 7-40-72</t>
  </si>
  <si>
    <t>51917, пр. Аношкіна, 179
т.: (05692) 7-40-37, 58-68-70
ф.: (05692) 3-10-53</t>
  </si>
  <si>
    <t>ППО ПАТ КІЕП</t>
  </si>
  <si>
    <t>Гаркушина Галина Іванівна</t>
  </si>
  <si>
    <t>смт. Любешів</t>
  </si>
  <si>
    <t>с. Ободівка</t>
  </si>
  <si>
    <t>ППО КП "Житлово-комунальний центр"
(ППО КП "ЖКЦ")</t>
  </si>
  <si>
    <t>07100, Київський квартал, 14
т.: (04579) 2-99-29, м.т.:0969693700
ф.: (04579) 2-28-22</t>
  </si>
  <si>
    <t>59233, Центральна, 27а
т.: (03730) 3-13-58
ф.: (03730) 3-13-58</t>
  </si>
  <si>
    <t>65038, Рибача балка, 3
тел.: (0482) 34-90-67</t>
  </si>
  <si>
    <t>08140,  Прип'ятська, 1
т.: (044) 406-56-76
ф.: (044) 406-56-70
ф.: (044) 235-95-70</t>
  </si>
  <si>
    <t>м. Очаків</t>
  </si>
  <si>
    <t xml:space="preserve"> 57508, Леніна, 18
тел.: (05154) 30026, 23943</t>
  </si>
  <si>
    <t>03035, В. Липківського, 35
т.: (044) 206-31-72, 206-31-22
ф.: (044) 245-47-18</t>
  </si>
  <si>
    <t>Кушнаренко Ганна Олексыъвна</t>
  </si>
  <si>
    <t>04213, пр.Героїв Сталінграду, 64/56
т.: (044) 411-75-70
ф.: (044) 411-92-70</t>
  </si>
  <si>
    <t>11400, Корбута,36
т.: (04140) 2-11-06</t>
  </si>
  <si>
    <t>44200, Бондаренка, 46
т.: 0336230127</t>
  </si>
  <si>
    <t>04053, Артема, 21
т.: (044) 272-04-22</t>
  </si>
  <si>
    <t>смт. Путила</t>
  </si>
  <si>
    <t>71500
т.: (06139) 5-63-79, (06139) 5-61-91
ф.: (06139) 5-70-85</t>
  </si>
  <si>
    <t>07100, пр-т Ентузіастів, 4
т.: (04579) 2-48-96
ф.: (04579)  2-48-96</t>
  </si>
  <si>
    <t>Непрацюючі пенсіонери</t>
  </si>
  <si>
    <t>ППО ТОВ "Феррекспо-Гідромет"</t>
  </si>
  <si>
    <t>ППО Державного підприємства «Центр організаційно-технічного і інформаційного забезпечення управління зоною відчуження» (скорочена назва – ППО ДП ЦОТІЗВ)</t>
  </si>
  <si>
    <t>смт.Берегомет, Вижницький р-н</t>
  </si>
  <si>
    <t>Гісем Олена Михайлівна</t>
  </si>
  <si>
    <t xml:space="preserve">01601, Хрещатик, 30
т.: (044) 206- 38-97
ф.:(044) </t>
  </si>
  <si>
    <t>ППО загону Відомчої воєнізованої охорони - 2 
(ППО загону ВВО-2)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</si>
</sst>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Fill="1" applyBorder="1" applyAlignment="1">
      <alignment vertical="center" wrapText="1"/>
    </xf>
    <xf numFmtId="0" fontId="42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14" fontId="3" fillId="0" borderId="10" xfId="0" applyNumberFormat="1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vertical="center" wrapText="1"/>
    </xf>
    <xf numFmtId="0" fontId="55" fillId="0" borderId="11" xfId="0" applyFont="1" applyFill="1" applyBorder="1" applyAlignment="1">
      <alignment vertical="center" wrapText="1"/>
    </xf>
    <xf numFmtId="14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53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53" fillId="0" borderId="0" xfId="0" applyFont="1" applyFill="1" applyAlignment="1">
      <alignment horizontal="center"/>
    </xf>
    <xf numFmtId="0" fontId="53" fillId="0" borderId="0" xfId="0" applyFont="1" applyFill="1" applyAlignment="1">
      <alignment wrapText="1"/>
    </xf>
    <xf numFmtId="0" fontId="59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 wrapText="1"/>
    </xf>
    <xf numFmtId="0" fontId="52" fillId="0" borderId="10" xfId="0" applyFont="1" applyFill="1" applyBorder="1" applyAlignment="1">
      <alignment wrapText="1"/>
    </xf>
    <xf numFmtId="0" fontId="2" fillId="0" borderId="10" xfId="53" applyFont="1" applyFill="1" applyBorder="1" applyAlignment="1">
      <alignment vertical="center" wrapText="1"/>
      <protection/>
    </xf>
    <xf numFmtId="0" fontId="6" fillId="0" borderId="10" xfId="53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7" fillId="0" borderId="12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8"/>
  <sheetViews>
    <sheetView tabSelected="1" zoomScalePageLayoutView="0" workbookViewId="0" topLeftCell="N1">
      <pane ySplit="2" topLeftCell="A109" activePane="bottomLeft" state="frozen"/>
      <selection pane="topLeft" activeCell="A1" sqref="A1"/>
      <selection pane="bottomLeft" activeCell="AC118" sqref="AC118"/>
    </sheetView>
  </sheetViews>
  <sheetFormatPr defaultColWidth="9.140625" defaultRowHeight="15"/>
  <cols>
    <col min="1" max="1" width="27.00390625" style="28" customWidth="1"/>
    <col min="2" max="2" width="18.28125" style="28" customWidth="1"/>
    <col min="3" max="3" width="13.00390625" style="27" customWidth="1"/>
    <col min="4" max="4" width="51.140625" style="28" bestFit="1" customWidth="1"/>
    <col min="5" max="5" width="18.421875" style="28" customWidth="1"/>
    <col min="6" max="6" width="20.421875" style="28" customWidth="1"/>
    <col min="7" max="7" width="32.8515625" style="28" customWidth="1"/>
    <col min="8" max="8" width="20.140625" style="28" customWidth="1"/>
    <col min="9" max="9" width="11.57421875" style="28" customWidth="1"/>
    <col min="10" max="10" width="11.140625" style="28" customWidth="1"/>
    <col min="11" max="11" width="10.140625" style="1" customWidth="1"/>
    <col min="12" max="12" width="11.00390625" style="1" customWidth="1"/>
    <col min="13" max="13" width="15.00390625" style="1" customWidth="1"/>
    <col min="14" max="14" width="10.7109375" style="1" customWidth="1"/>
    <col min="15" max="15" width="10.8515625" style="1" customWidth="1"/>
    <col min="16" max="16" width="11.140625" style="1" customWidth="1"/>
    <col min="17" max="17" width="12.140625" style="1" customWidth="1"/>
    <col min="18" max="18" width="10.140625" style="1" customWidth="1"/>
    <col min="19" max="19" width="10.7109375" style="1" customWidth="1"/>
    <col min="20" max="20" width="10.8515625" style="1" customWidth="1"/>
    <col min="21" max="21" width="11.8515625" style="1" customWidth="1"/>
    <col min="22" max="22" width="9.8515625" style="1" customWidth="1"/>
    <col min="23" max="23" width="11.140625" style="1" customWidth="1"/>
    <col min="24" max="25" width="11.28125" style="1" customWidth="1"/>
    <col min="26" max="26" width="12.140625" style="1" customWidth="1"/>
    <col min="27" max="27" width="7.7109375" style="1" customWidth="1"/>
    <col min="28" max="28" width="11.00390625" style="1" customWidth="1"/>
    <col min="29" max="16384" width="9.140625" style="1" customWidth="1"/>
  </cols>
  <sheetData>
    <row r="1" spans="1:28" ht="20.25" customHeight="1">
      <c r="A1" s="44" t="s">
        <v>72</v>
      </c>
      <c r="B1" s="44" t="s">
        <v>105</v>
      </c>
      <c r="C1" s="44" t="s">
        <v>86</v>
      </c>
      <c r="D1" s="46" t="s">
        <v>0</v>
      </c>
      <c r="E1" s="48" t="s">
        <v>132</v>
      </c>
      <c r="F1" s="49"/>
      <c r="G1" s="50"/>
      <c r="H1" s="51" t="s">
        <v>191</v>
      </c>
      <c r="I1" s="53" t="s">
        <v>275</v>
      </c>
      <c r="J1" s="53" t="s">
        <v>276</v>
      </c>
      <c r="K1" s="42" t="s">
        <v>277</v>
      </c>
      <c r="L1" s="42" t="s">
        <v>276</v>
      </c>
      <c r="M1" s="42" t="s">
        <v>309</v>
      </c>
      <c r="N1" s="42" t="s">
        <v>278</v>
      </c>
      <c r="O1" s="42" t="s">
        <v>279</v>
      </c>
      <c r="P1" s="42" t="s">
        <v>280</v>
      </c>
      <c r="Q1" s="42" t="s">
        <v>281</v>
      </c>
      <c r="R1" s="42" t="s">
        <v>282</v>
      </c>
      <c r="S1" s="42" t="s">
        <v>283</v>
      </c>
      <c r="T1" s="42" t="s">
        <v>284</v>
      </c>
      <c r="U1" s="42" t="s">
        <v>285</v>
      </c>
      <c r="V1" s="42" t="s">
        <v>286</v>
      </c>
      <c r="W1" s="42" t="s">
        <v>287</v>
      </c>
      <c r="X1" s="42" t="s">
        <v>288</v>
      </c>
      <c r="Y1" s="42" t="s">
        <v>289</v>
      </c>
      <c r="Z1" s="42" t="s">
        <v>290</v>
      </c>
      <c r="AA1" s="42" t="s">
        <v>291</v>
      </c>
      <c r="AB1" s="42" t="s">
        <v>292</v>
      </c>
    </row>
    <row r="2" spans="1:28" s="5" customFormat="1" ht="31.5" customHeight="1">
      <c r="A2" s="45"/>
      <c r="B2" s="45"/>
      <c r="C2" s="45"/>
      <c r="D2" s="47"/>
      <c r="E2" s="24" t="s">
        <v>133</v>
      </c>
      <c r="F2" s="24" t="s">
        <v>134</v>
      </c>
      <c r="G2" s="25" t="s">
        <v>139</v>
      </c>
      <c r="H2" s="52"/>
      <c r="I2" s="54"/>
      <c r="J2" s="54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</row>
    <row r="3" spans="1:28" s="5" customFormat="1" ht="38.25">
      <c r="A3" s="32"/>
      <c r="B3" s="34" t="s">
        <v>67</v>
      </c>
      <c r="C3" s="32"/>
      <c r="D3" s="16" t="s">
        <v>320</v>
      </c>
      <c r="E3" s="8" t="s">
        <v>136</v>
      </c>
      <c r="F3" s="8" t="s">
        <v>135</v>
      </c>
      <c r="G3" s="8" t="s">
        <v>217</v>
      </c>
      <c r="H3" s="8" t="s">
        <v>2</v>
      </c>
      <c r="I3" s="33">
        <v>9748</v>
      </c>
      <c r="J3" s="33">
        <v>9209</v>
      </c>
      <c r="K3" s="23">
        <v>0</v>
      </c>
      <c r="L3" s="23">
        <v>0</v>
      </c>
      <c r="M3" s="23">
        <v>4045</v>
      </c>
      <c r="N3" s="23">
        <f>SUM(N4:N18)</f>
        <v>14</v>
      </c>
      <c r="O3" s="23">
        <v>2</v>
      </c>
      <c r="P3" s="23">
        <v>22</v>
      </c>
      <c r="Q3" s="23">
        <v>2</v>
      </c>
      <c r="R3" s="23">
        <v>0</v>
      </c>
      <c r="S3" s="23">
        <v>23</v>
      </c>
      <c r="T3" s="23">
        <v>9</v>
      </c>
      <c r="U3" s="23">
        <v>5</v>
      </c>
      <c r="V3" s="23">
        <v>257</v>
      </c>
      <c r="W3" s="23">
        <v>51</v>
      </c>
      <c r="X3" s="23">
        <v>27</v>
      </c>
      <c r="Y3" s="4">
        <f>N3+R3</f>
        <v>14</v>
      </c>
      <c r="Z3" s="7">
        <f>J3+L3+M3</f>
        <v>13254</v>
      </c>
      <c r="AA3" s="23">
        <v>4775</v>
      </c>
      <c r="AB3" s="23">
        <v>3091</v>
      </c>
    </row>
    <row r="4" spans="1:28" ht="38.25">
      <c r="A4" s="2"/>
      <c r="B4" s="20" t="s">
        <v>67</v>
      </c>
      <c r="C4" s="26"/>
      <c r="D4" s="15" t="s">
        <v>128</v>
      </c>
      <c r="E4" s="3" t="s">
        <v>136</v>
      </c>
      <c r="F4" s="3" t="s">
        <v>135</v>
      </c>
      <c r="G4" s="3" t="s">
        <v>293</v>
      </c>
      <c r="H4" s="3" t="s">
        <v>8</v>
      </c>
      <c r="I4" s="20">
        <v>22</v>
      </c>
      <c r="J4" s="20">
        <v>22</v>
      </c>
      <c r="K4" s="4">
        <v>0</v>
      </c>
      <c r="L4" s="4">
        <v>0</v>
      </c>
      <c r="M4" s="4">
        <v>37</v>
      </c>
      <c r="N4" s="4">
        <v>1</v>
      </c>
      <c r="O4" s="4">
        <v>0</v>
      </c>
      <c r="P4" s="20">
        <v>17</v>
      </c>
      <c r="Q4" s="4">
        <v>0</v>
      </c>
      <c r="R4" s="4">
        <v>0</v>
      </c>
      <c r="S4" s="4">
        <v>0</v>
      </c>
      <c r="T4" s="20">
        <v>0</v>
      </c>
      <c r="U4" s="20">
        <v>0</v>
      </c>
      <c r="V4" s="4">
        <v>0</v>
      </c>
      <c r="W4" s="4">
        <v>0</v>
      </c>
      <c r="X4" s="4">
        <v>0</v>
      </c>
      <c r="Y4" s="4">
        <f>N4+R4</f>
        <v>1</v>
      </c>
      <c r="Z4" s="4">
        <f>J4+L4+M4</f>
        <v>59</v>
      </c>
      <c r="AA4" s="4">
        <v>42</v>
      </c>
      <c r="AB4" s="4">
        <v>1</v>
      </c>
    </row>
    <row r="5" spans="1:28" ht="38.25">
      <c r="A5" s="2" t="s">
        <v>69</v>
      </c>
      <c r="B5" s="35" t="s">
        <v>67</v>
      </c>
      <c r="C5" s="26"/>
      <c r="D5" s="15" t="s">
        <v>1</v>
      </c>
      <c r="E5" s="3" t="s">
        <v>136</v>
      </c>
      <c r="F5" s="3" t="s">
        <v>135</v>
      </c>
      <c r="G5" s="3" t="s">
        <v>217</v>
      </c>
      <c r="H5" s="3" t="s">
        <v>2</v>
      </c>
      <c r="I5" s="20">
        <v>6934</v>
      </c>
      <c r="J5" s="20">
        <v>6830</v>
      </c>
      <c r="K5" s="4">
        <v>0</v>
      </c>
      <c r="L5" s="4">
        <v>0</v>
      </c>
      <c r="M5" s="4">
        <v>3569</v>
      </c>
      <c r="N5" s="4">
        <v>1</v>
      </c>
      <c r="O5" s="4">
        <v>0</v>
      </c>
      <c r="P5" s="20">
        <v>0</v>
      </c>
      <c r="Q5" s="4">
        <v>0</v>
      </c>
      <c r="R5" s="4">
        <v>0</v>
      </c>
      <c r="S5" s="4">
        <v>23</v>
      </c>
      <c r="T5" s="20">
        <v>9</v>
      </c>
      <c r="U5" s="20">
        <v>5</v>
      </c>
      <c r="V5" s="4">
        <v>177</v>
      </c>
      <c r="W5" s="4">
        <v>3</v>
      </c>
      <c r="X5" s="4">
        <v>137</v>
      </c>
      <c r="Y5" s="4">
        <f aca="true" t="shared" si="0" ref="Y5:Y67">N5+R5</f>
        <v>1</v>
      </c>
      <c r="Z5" s="4">
        <f aca="true" t="shared" si="1" ref="Z5:Z66">J5+L5+M5</f>
        <v>10399</v>
      </c>
      <c r="AA5" s="4">
        <v>3031</v>
      </c>
      <c r="AB5" s="4">
        <v>2305</v>
      </c>
    </row>
    <row r="6" spans="1:28" ht="38.25">
      <c r="A6" s="2" t="s">
        <v>68</v>
      </c>
      <c r="B6" s="20" t="s">
        <v>67</v>
      </c>
      <c r="C6" s="26"/>
      <c r="D6" s="15" t="s">
        <v>140</v>
      </c>
      <c r="E6" s="3" t="s">
        <v>136</v>
      </c>
      <c r="F6" s="3" t="s">
        <v>135</v>
      </c>
      <c r="G6" s="3" t="s">
        <v>218</v>
      </c>
      <c r="H6" s="3" t="s">
        <v>3</v>
      </c>
      <c r="I6" s="20">
        <v>837</v>
      </c>
      <c r="J6" s="20">
        <v>806</v>
      </c>
      <c r="K6" s="4">
        <v>0</v>
      </c>
      <c r="L6" s="4">
        <v>0</v>
      </c>
      <c r="M6" s="4">
        <v>38</v>
      </c>
      <c r="N6" s="4">
        <v>1</v>
      </c>
      <c r="O6" s="4">
        <v>0</v>
      </c>
      <c r="P6" s="20">
        <v>1</v>
      </c>
      <c r="Q6" s="4">
        <v>1</v>
      </c>
      <c r="R6" s="4">
        <v>0</v>
      </c>
      <c r="S6" s="4">
        <v>0</v>
      </c>
      <c r="T6" s="20">
        <v>0</v>
      </c>
      <c r="U6" s="20">
        <v>0</v>
      </c>
      <c r="V6" s="4">
        <v>32</v>
      </c>
      <c r="W6" s="4">
        <v>1</v>
      </c>
      <c r="X6" s="4">
        <v>0</v>
      </c>
      <c r="Y6" s="4">
        <f t="shared" si="0"/>
        <v>1</v>
      </c>
      <c r="Z6" s="4">
        <f t="shared" si="1"/>
        <v>844</v>
      </c>
      <c r="AA6" s="4">
        <v>735</v>
      </c>
      <c r="AB6" s="4">
        <v>200</v>
      </c>
    </row>
    <row r="7" spans="1:28" ht="38.25">
      <c r="A7" s="2" t="s">
        <v>68</v>
      </c>
      <c r="B7" s="20" t="s">
        <v>67</v>
      </c>
      <c r="C7" s="26"/>
      <c r="D7" s="15" t="s">
        <v>142</v>
      </c>
      <c r="E7" s="3" t="s">
        <v>138</v>
      </c>
      <c r="F7" s="3" t="s">
        <v>137</v>
      </c>
      <c r="G7" s="3" t="s">
        <v>219</v>
      </c>
      <c r="H7" s="3" t="s">
        <v>4</v>
      </c>
      <c r="I7" s="20">
        <v>138</v>
      </c>
      <c r="J7" s="20">
        <v>121</v>
      </c>
      <c r="K7" s="4">
        <v>0</v>
      </c>
      <c r="L7" s="4">
        <v>0</v>
      </c>
      <c r="M7" s="4">
        <v>0</v>
      </c>
      <c r="N7" s="4">
        <v>1</v>
      </c>
      <c r="O7" s="4">
        <v>0</v>
      </c>
      <c r="P7" s="20">
        <v>0</v>
      </c>
      <c r="Q7" s="4">
        <v>0</v>
      </c>
      <c r="R7" s="4">
        <v>0</v>
      </c>
      <c r="S7" s="4">
        <v>0</v>
      </c>
      <c r="T7" s="20">
        <v>0</v>
      </c>
      <c r="U7" s="20">
        <v>0</v>
      </c>
      <c r="V7" s="4">
        <v>0</v>
      </c>
      <c r="W7" s="4">
        <v>9</v>
      </c>
      <c r="X7" s="4">
        <v>0</v>
      </c>
      <c r="Y7" s="4">
        <f t="shared" si="0"/>
        <v>1</v>
      </c>
      <c r="Z7" s="4">
        <f t="shared" si="1"/>
        <v>121</v>
      </c>
      <c r="AA7" s="4">
        <v>100</v>
      </c>
      <c r="AB7" s="4">
        <v>29</v>
      </c>
    </row>
    <row r="8" spans="1:28" ht="38.25">
      <c r="A8" s="2" t="s">
        <v>68</v>
      </c>
      <c r="B8" s="20" t="s">
        <v>67</v>
      </c>
      <c r="C8" s="26"/>
      <c r="D8" s="15" t="s">
        <v>141</v>
      </c>
      <c r="E8" s="3" t="s">
        <v>138</v>
      </c>
      <c r="F8" s="3" t="s">
        <v>228</v>
      </c>
      <c r="G8" s="3" t="s">
        <v>220</v>
      </c>
      <c r="H8" s="3" t="s">
        <v>365</v>
      </c>
      <c r="I8" s="20">
        <v>213</v>
      </c>
      <c r="J8" s="20">
        <v>210</v>
      </c>
      <c r="K8" s="4">
        <v>0</v>
      </c>
      <c r="L8" s="4">
        <v>0</v>
      </c>
      <c r="M8" s="4">
        <v>4</v>
      </c>
      <c r="N8" s="4">
        <v>1</v>
      </c>
      <c r="O8" s="4">
        <v>0</v>
      </c>
      <c r="P8" s="20">
        <v>0</v>
      </c>
      <c r="Q8" s="4">
        <v>0</v>
      </c>
      <c r="R8" s="4">
        <v>0</v>
      </c>
      <c r="S8" s="4">
        <v>0</v>
      </c>
      <c r="T8" s="20">
        <v>0</v>
      </c>
      <c r="U8" s="20">
        <v>0</v>
      </c>
      <c r="V8" s="4">
        <v>5</v>
      </c>
      <c r="W8" s="4">
        <v>1</v>
      </c>
      <c r="X8" s="4">
        <v>0</v>
      </c>
      <c r="Y8" s="4">
        <f t="shared" si="0"/>
        <v>1</v>
      </c>
      <c r="Z8" s="4">
        <f t="shared" si="1"/>
        <v>214</v>
      </c>
      <c r="AA8" s="4">
        <v>175</v>
      </c>
      <c r="AB8" s="4">
        <v>64</v>
      </c>
    </row>
    <row r="9" spans="1:28" ht="38.25">
      <c r="A9" s="2" t="s">
        <v>70</v>
      </c>
      <c r="B9" s="20" t="s">
        <v>67</v>
      </c>
      <c r="C9" s="26"/>
      <c r="D9" s="15" t="s">
        <v>5</v>
      </c>
      <c r="E9" s="3" t="s">
        <v>136</v>
      </c>
      <c r="F9" s="3" t="s">
        <v>135</v>
      </c>
      <c r="G9" s="3" t="s">
        <v>222</v>
      </c>
      <c r="H9" s="3" t="s">
        <v>221</v>
      </c>
      <c r="I9" s="20">
        <v>1006</v>
      </c>
      <c r="J9" s="20">
        <v>758</v>
      </c>
      <c r="K9" s="4">
        <v>0</v>
      </c>
      <c r="L9" s="4">
        <v>0</v>
      </c>
      <c r="M9" s="4">
        <v>184</v>
      </c>
      <c r="N9" s="4">
        <v>1</v>
      </c>
      <c r="O9" s="4">
        <v>0</v>
      </c>
      <c r="P9" s="20">
        <v>1</v>
      </c>
      <c r="Q9" s="4">
        <v>1</v>
      </c>
      <c r="R9" s="4">
        <v>0</v>
      </c>
      <c r="S9" s="4">
        <v>0</v>
      </c>
      <c r="T9" s="20">
        <v>0</v>
      </c>
      <c r="U9" s="20">
        <v>0</v>
      </c>
      <c r="V9" s="4">
        <v>19</v>
      </c>
      <c r="W9" s="4">
        <v>5</v>
      </c>
      <c r="X9" s="4">
        <v>0</v>
      </c>
      <c r="Y9" s="4">
        <v>1</v>
      </c>
      <c r="Z9" s="4">
        <f t="shared" si="1"/>
        <v>942</v>
      </c>
      <c r="AA9" s="4">
        <v>262</v>
      </c>
      <c r="AB9" s="4">
        <v>385</v>
      </c>
    </row>
    <row r="10" spans="1:28" ht="38.25">
      <c r="A10" s="2" t="s">
        <v>69</v>
      </c>
      <c r="B10" s="20" t="s">
        <v>67</v>
      </c>
      <c r="C10" s="26"/>
      <c r="D10" s="15" t="s">
        <v>71</v>
      </c>
      <c r="E10" s="3" t="s">
        <v>136</v>
      </c>
      <c r="F10" s="3" t="s">
        <v>135</v>
      </c>
      <c r="G10" s="3" t="s">
        <v>223</v>
      </c>
      <c r="H10" s="3" t="s">
        <v>6</v>
      </c>
      <c r="I10" s="20">
        <v>171</v>
      </c>
      <c r="J10" s="20">
        <v>158</v>
      </c>
      <c r="K10" s="4">
        <v>0</v>
      </c>
      <c r="L10" s="4">
        <v>0</v>
      </c>
      <c r="M10" s="4">
        <v>142</v>
      </c>
      <c r="N10" s="4">
        <v>1</v>
      </c>
      <c r="O10" s="4">
        <v>0</v>
      </c>
      <c r="P10" s="20">
        <v>0</v>
      </c>
      <c r="Q10" s="4">
        <v>0</v>
      </c>
      <c r="R10" s="4">
        <v>0</v>
      </c>
      <c r="S10" s="4">
        <v>0</v>
      </c>
      <c r="T10" s="20">
        <v>0</v>
      </c>
      <c r="U10" s="20">
        <v>0</v>
      </c>
      <c r="V10" s="4">
        <v>12</v>
      </c>
      <c r="W10" s="4">
        <v>1</v>
      </c>
      <c r="X10" s="4">
        <v>0</v>
      </c>
      <c r="Y10" s="4">
        <f t="shared" si="0"/>
        <v>1</v>
      </c>
      <c r="Z10" s="4">
        <f t="shared" si="1"/>
        <v>300</v>
      </c>
      <c r="AA10" s="4">
        <v>188</v>
      </c>
      <c r="AB10" s="4">
        <v>48</v>
      </c>
    </row>
    <row r="11" spans="1:28" ht="38.25">
      <c r="A11" s="2" t="s">
        <v>73</v>
      </c>
      <c r="B11" s="20" t="s">
        <v>67</v>
      </c>
      <c r="C11" s="26"/>
      <c r="D11" s="36" t="s">
        <v>127</v>
      </c>
      <c r="E11" s="3" t="s">
        <v>136</v>
      </c>
      <c r="F11" s="3" t="s">
        <v>135</v>
      </c>
      <c r="G11" s="3" t="s">
        <v>225</v>
      </c>
      <c r="H11" s="3" t="s">
        <v>224</v>
      </c>
      <c r="I11" s="20">
        <v>62</v>
      </c>
      <c r="J11" s="20">
        <v>38</v>
      </c>
      <c r="K11" s="4">
        <v>0</v>
      </c>
      <c r="L11" s="4">
        <v>0</v>
      </c>
      <c r="M11" s="4">
        <v>10</v>
      </c>
      <c r="N11" s="4">
        <v>1</v>
      </c>
      <c r="O11" s="4">
        <v>0</v>
      </c>
      <c r="P11" s="20">
        <v>0</v>
      </c>
      <c r="Q11" s="4">
        <v>0</v>
      </c>
      <c r="R11" s="4">
        <v>0</v>
      </c>
      <c r="S11" s="4">
        <v>0</v>
      </c>
      <c r="T11" s="20">
        <v>0</v>
      </c>
      <c r="U11" s="20">
        <v>0</v>
      </c>
      <c r="V11" s="4">
        <v>4</v>
      </c>
      <c r="W11" s="4">
        <v>2</v>
      </c>
      <c r="X11" s="4">
        <v>0</v>
      </c>
      <c r="Y11" s="4">
        <f t="shared" si="0"/>
        <v>1</v>
      </c>
      <c r="Z11" s="4">
        <f t="shared" si="1"/>
        <v>48</v>
      </c>
      <c r="AA11" s="4">
        <v>27</v>
      </c>
      <c r="AB11" s="4">
        <v>9</v>
      </c>
    </row>
    <row r="12" spans="1:28" ht="38.25">
      <c r="A12" s="2" t="s">
        <v>74</v>
      </c>
      <c r="B12" s="20" t="s">
        <v>67</v>
      </c>
      <c r="C12" s="26"/>
      <c r="D12" s="15" t="s">
        <v>341</v>
      </c>
      <c r="E12" s="3" t="s">
        <v>136</v>
      </c>
      <c r="F12" s="3" t="s">
        <v>135</v>
      </c>
      <c r="G12" s="3" t="s">
        <v>227</v>
      </c>
      <c r="H12" s="3" t="s">
        <v>226</v>
      </c>
      <c r="I12" s="20">
        <v>75</v>
      </c>
      <c r="J12" s="20">
        <v>51</v>
      </c>
      <c r="K12" s="4">
        <v>0</v>
      </c>
      <c r="L12" s="4">
        <v>0</v>
      </c>
      <c r="M12" s="4">
        <v>16</v>
      </c>
      <c r="N12" s="4">
        <v>1</v>
      </c>
      <c r="O12" s="4">
        <v>0</v>
      </c>
      <c r="P12" s="20">
        <v>0</v>
      </c>
      <c r="Q12" s="4">
        <v>0</v>
      </c>
      <c r="R12" s="4">
        <v>0</v>
      </c>
      <c r="S12" s="4">
        <v>0</v>
      </c>
      <c r="T12" s="20">
        <v>0</v>
      </c>
      <c r="U12" s="20">
        <v>0</v>
      </c>
      <c r="V12" s="4">
        <v>0</v>
      </c>
      <c r="W12" s="4">
        <v>0</v>
      </c>
      <c r="X12" s="4">
        <v>0</v>
      </c>
      <c r="Y12" s="4">
        <f t="shared" si="0"/>
        <v>1</v>
      </c>
      <c r="Z12" s="4">
        <f t="shared" si="1"/>
        <v>67</v>
      </c>
      <c r="AA12" s="4">
        <v>53</v>
      </c>
      <c r="AB12" s="4">
        <v>7</v>
      </c>
    </row>
    <row r="13" spans="1:28" ht="25.5">
      <c r="A13" s="2" t="s">
        <v>75</v>
      </c>
      <c r="B13" s="20" t="s">
        <v>67</v>
      </c>
      <c r="C13" s="26"/>
      <c r="D13" s="15" t="s">
        <v>7</v>
      </c>
      <c r="E13" s="3" t="s">
        <v>136</v>
      </c>
      <c r="F13" s="3" t="s">
        <v>135</v>
      </c>
      <c r="G13" s="3" t="s">
        <v>363</v>
      </c>
      <c r="H13" s="3" t="s">
        <v>364</v>
      </c>
      <c r="I13" s="20">
        <v>62</v>
      </c>
      <c r="J13" s="20">
        <v>42</v>
      </c>
      <c r="K13" s="4">
        <v>0</v>
      </c>
      <c r="L13" s="4">
        <v>0</v>
      </c>
      <c r="M13" s="4">
        <v>0</v>
      </c>
      <c r="N13" s="4">
        <v>1</v>
      </c>
      <c r="O13" s="4">
        <v>0</v>
      </c>
      <c r="P13" s="20">
        <v>0</v>
      </c>
      <c r="Q13" s="4">
        <v>0</v>
      </c>
      <c r="R13" s="4">
        <v>0</v>
      </c>
      <c r="S13" s="4">
        <v>0</v>
      </c>
      <c r="T13" s="20">
        <v>0</v>
      </c>
      <c r="U13" s="20">
        <v>0</v>
      </c>
      <c r="V13" s="4">
        <v>0</v>
      </c>
      <c r="W13" s="4">
        <v>4</v>
      </c>
      <c r="X13" s="4">
        <v>0</v>
      </c>
      <c r="Y13" s="4">
        <f t="shared" si="0"/>
        <v>1</v>
      </c>
      <c r="Z13" s="4">
        <f t="shared" si="1"/>
        <v>42</v>
      </c>
      <c r="AA13" s="4">
        <v>38</v>
      </c>
      <c r="AB13" s="4">
        <v>8</v>
      </c>
    </row>
    <row r="14" spans="1:28" ht="38.25">
      <c r="A14" s="2" t="s">
        <v>68</v>
      </c>
      <c r="B14" s="20" t="s">
        <v>67</v>
      </c>
      <c r="C14" s="26"/>
      <c r="D14" s="36" t="s">
        <v>129</v>
      </c>
      <c r="E14" s="3" t="s">
        <v>138</v>
      </c>
      <c r="F14" s="3" t="s">
        <v>228</v>
      </c>
      <c r="G14" s="3" t="s">
        <v>357</v>
      </c>
      <c r="H14" s="3" t="s">
        <v>358</v>
      </c>
      <c r="I14" s="20">
        <v>11</v>
      </c>
      <c r="J14" s="20">
        <v>11</v>
      </c>
      <c r="K14" s="4">
        <v>0</v>
      </c>
      <c r="L14" s="4">
        <v>0</v>
      </c>
      <c r="M14" s="4">
        <v>2</v>
      </c>
      <c r="N14" s="4">
        <v>1</v>
      </c>
      <c r="O14" s="4">
        <v>1</v>
      </c>
      <c r="P14" s="20">
        <v>0</v>
      </c>
      <c r="Q14" s="4">
        <v>0</v>
      </c>
      <c r="R14" s="4">
        <v>0</v>
      </c>
      <c r="S14" s="4">
        <v>0</v>
      </c>
      <c r="T14" s="20">
        <v>0</v>
      </c>
      <c r="U14" s="20">
        <v>0</v>
      </c>
      <c r="V14" s="4">
        <v>1</v>
      </c>
      <c r="W14" s="4">
        <v>0</v>
      </c>
      <c r="X14" s="4">
        <v>0</v>
      </c>
      <c r="Y14" s="4">
        <f t="shared" si="0"/>
        <v>1</v>
      </c>
      <c r="Z14" s="4">
        <f t="shared" si="1"/>
        <v>13</v>
      </c>
      <c r="AA14" s="4">
        <v>13</v>
      </c>
      <c r="AB14" s="4">
        <v>6</v>
      </c>
    </row>
    <row r="15" spans="1:28" ht="38.25">
      <c r="A15" s="2" t="s">
        <v>74</v>
      </c>
      <c r="B15" s="20" t="s">
        <v>67</v>
      </c>
      <c r="C15" s="26"/>
      <c r="D15" s="15" t="s">
        <v>10</v>
      </c>
      <c r="E15" s="3" t="s">
        <v>138</v>
      </c>
      <c r="F15" s="3" t="s">
        <v>228</v>
      </c>
      <c r="G15" s="3" t="s">
        <v>229</v>
      </c>
      <c r="H15" s="3" t="s">
        <v>359</v>
      </c>
      <c r="I15" s="20">
        <v>28</v>
      </c>
      <c r="J15" s="20">
        <v>18</v>
      </c>
      <c r="K15" s="4">
        <v>0</v>
      </c>
      <c r="L15" s="4">
        <v>0</v>
      </c>
      <c r="M15" s="4">
        <v>2</v>
      </c>
      <c r="N15" s="4">
        <v>1</v>
      </c>
      <c r="O15" s="4">
        <v>0</v>
      </c>
      <c r="P15" s="20">
        <v>0</v>
      </c>
      <c r="Q15" s="4">
        <v>0</v>
      </c>
      <c r="R15" s="4">
        <v>0</v>
      </c>
      <c r="S15" s="4">
        <v>0</v>
      </c>
      <c r="T15" s="20">
        <v>0</v>
      </c>
      <c r="U15" s="20">
        <v>0</v>
      </c>
      <c r="V15" s="4">
        <v>1</v>
      </c>
      <c r="W15" s="4">
        <v>1</v>
      </c>
      <c r="X15" s="4">
        <v>0</v>
      </c>
      <c r="Y15" s="4">
        <f t="shared" si="0"/>
        <v>1</v>
      </c>
      <c r="Z15" s="4">
        <f t="shared" si="1"/>
        <v>20</v>
      </c>
      <c r="AA15" s="4">
        <v>20</v>
      </c>
      <c r="AB15" s="4">
        <v>4</v>
      </c>
    </row>
    <row r="16" spans="1:28" ht="25.5">
      <c r="A16" s="2" t="s">
        <v>75</v>
      </c>
      <c r="B16" s="20" t="s">
        <v>67</v>
      </c>
      <c r="C16" s="26"/>
      <c r="D16" s="15" t="s">
        <v>11</v>
      </c>
      <c r="E16" s="3" t="s">
        <v>136</v>
      </c>
      <c r="F16" s="3" t="s">
        <v>135</v>
      </c>
      <c r="G16" s="3" t="s">
        <v>230</v>
      </c>
      <c r="H16" s="3" t="s">
        <v>12</v>
      </c>
      <c r="I16" s="20">
        <v>49</v>
      </c>
      <c r="J16" s="20">
        <v>23</v>
      </c>
      <c r="K16" s="4">
        <v>0</v>
      </c>
      <c r="L16" s="4">
        <v>0</v>
      </c>
      <c r="M16" s="4">
        <v>1</v>
      </c>
      <c r="N16" s="4">
        <v>1</v>
      </c>
      <c r="O16" s="4">
        <v>0</v>
      </c>
      <c r="P16" s="20">
        <v>0</v>
      </c>
      <c r="Q16" s="4">
        <v>0</v>
      </c>
      <c r="R16" s="4">
        <v>0</v>
      </c>
      <c r="S16" s="4">
        <v>0</v>
      </c>
      <c r="T16" s="20">
        <v>0</v>
      </c>
      <c r="U16" s="20">
        <v>0</v>
      </c>
      <c r="V16" s="4">
        <v>0</v>
      </c>
      <c r="W16" s="4">
        <v>0</v>
      </c>
      <c r="X16" s="4">
        <v>0</v>
      </c>
      <c r="Y16" s="4">
        <f t="shared" si="0"/>
        <v>1</v>
      </c>
      <c r="Z16" s="4">
        <f t="shared" si="1"/>
        <v>24</v>
      </c>
      <c r="AA16" s="4">
        <v>23</v>
      </c>
      <c r="AB16" s="4">
        <v>0</v>
      </c>
    </row>
    <row r="17" spans="1:28" ht="25.5">
      <c r="A17" s="2" t="s">
        <v>69</v>
      </c>
      <c r="B17" s="20" t="s">
        <v>67</v>
      </c>
      <c r="C17" s="26"/>
      <c r="D17" s="15" t="s">
        <v>145</v>
      </c>
      <c r="E17" s="3" t="s">
        <v>136</v>
      </c>
      <c r="F17" s="3" t="s">
        <v>135</v>
      </c>
      <c r="G17" s="3" t="s">
        <v>361</v>
      </c>
      <c r="H17" s="3" t="s">
        <v>362</v>
      </c>
      <c r="I17" s="20">
        <v>140</v>
      </c>
      <c r="J17" s="20">
        <v>121</v>
      </c>
      <c r="K17" s="4">
        <v>0</v>
      </c>
      <c r="L17" s="4">
        <v>0</v>
      </c>
      <c r="M17" s="4">
        <v>40</v>
      </c>
      <c r="N17" s="4">
        <v>1</v>
      </c>
      <c r="O17" s="4">
        <v>0</v>
      </c>
      <c r="P17" s="20">
        <v>0</v>
      </c>
      <c r="Q17" s="4">
        <v>0</v>
      </c>
      <c r="R17" s="4">
        <v>0</v>
      </c>
      <c r="S17" s="4">
        <v>0</v>
      </c>
      <c r="T17" s="20">
        <v>0</v>
      </c>
      <c r="U17" s="20">
        <v>0</v>
      </c>
      <c r="V17" s="4">
        <v>6</v>
      </c>
      <c r="W17" s="4">
        <v>1</v>
      </c>
      <c r="X17" s="4">
        <v>0</v>
      </c>
      <c r="Y17" s="4">
        <f t="shared" si="0"/>
        <v>1</v>
      </c>
      <c r="Z17" s="4">
        <f t="shared" si="1"/>
        <v>161</v>
      </c>
      <c r="AA17" s="4">
        <v>65</v>
      </c>
      <c r="AB17" s="4">
        <v>25</v>
      </c>
    </row>
    <row r="18" spans="1:28" ht="38.25">
      <c r="A18" s="2" t="s">
        <v>69</v>
      </c>
      <c r="B18" s="20" t="s">
        <v>67</v>
      </c>
      <c r="C18" s="26"/>
      <c r="D18" s="15" t="s">
        <v>13</v>
      </c>
      <c r="E18" s="3" t="s">
        <v>136</v>
      </c>
      <c r="F18" s="3" t="s">
        <v>215</v>
      </c>
      <c r="G18" s="3" t="s">
        <v>360</v>
      </c>
      <c r="H18" s="3" t="s">
        <v>212</v>
      </c>
      <c r="I18" s="20">
        <v>0</v>
      </c>
      <c r="J18" s="20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20">
        <v>0</v>
      </c>
      <c r="Q18" s="4">
        <v>0</v>
      </c>
      <c r="R18" s="4">
        <v>0</v>
      </c>
      <c r="S18" s="4">
        <v>0</v>
      </c>
      <c r="T18" s="20">
        <v>0</v>
      </c>
      <c r="U18" s="20">
        <v>0</v>
      </c>
      <c r="V18" s="4">
        <v>0</v>
      </c>
      <c r="W18" s="4">
        <v>0</v>
      </c>
      <c r="X18" s="4">
        <v>0</v>
      </c>
      <c r="Y18" s="4">
        <f t="shared" si="0"/>
        <v>0</v>
      </c>
      <c r="Z18" s="4">
        <f t="shared" si="1"/>
        <v>0</v>
      </c>
      <c r="AA18" s="4">
        <v>0</v>
      </c>
      <c r="AB18" s="4">
        <v>0</v>
      </c>
    </row>
    <row r="19" spans="1:28" s="9" customFormat="1" ht="38.25">
      <c r="A19" s="12"/>
      <c r="B19" s="21" t="s">
        <v>14</v>
      </c>
      <c r="C19" s="22"/>
      <c r="D19" s="16" t="s">
        <v>313</v>
      </c>
      <c r="E19" s="8" t="s">
        <v>146</v>
      </c>
      <c r="F19" s="8" t="s">
        <v>147</v>
      </c>
      <c r="G19" s="3" t="s">
        <v>318</v>
      </c>
      <c r="H19" s="8" t="s">
        <v>314</v>
      </c>
      <c r="I19" s="21">
        <f aca="true" t="shared" si="2" ref="I19:Y19">SUM(I20:I27)</f>
        <v>3026</v>
      </c>
      <c r="J19" s="21">
        <f t="shared" si="2"/>
        <v>2515</v>
      </c>
      <c r="K19" s="21">
        <f t="shared" si="2"/>
        <v>0</v>
      </c>
      <c r="L19" s="21">
        <f t="shared" si="2"/>
        <v>0</v>
      </c>
      <c r="M19" s="21">
        <f t="shared" si="2"/>
        <v>14</v>
      </c>
      <c r="N19" s="21">
        <f t="shared" si="2"/>
        <v>7</v>
      </c>
      <c r="O19" s="21">
        <f t="shared" si="2"/>
        <v>0</v>
      </c>
      <c r="P19" s="21">
        <f t="shared" si="2"/>
        <v>4</v>
      </c>
      <c r="Q19" s="21">
        <f t="shared" si="2"/>
        <v>1</v>
      </c>
      <c r="R19" s="21">
        <f t="shared" si="2"/>
        <v>0</v>
      </c>
      <c r="S19" s="21">
        <f t="shared" si="2"/>
        <v>14</v>
      </c>
      <c r="T19" s="21">
        <f t="shared" si="2"/>
        <v>0</v>
      </c>
      <c r="U19" s="21">
        <f t="shared" si="2"/>
        <v>0</v>
      </c>
      <c r="V19" s="21">
        <f t="shared" si="2"/>
        <v>88</v>
      </c>
      <c r="W19" s="21">
        <f t="shared" si="2"/>
        <v>24</v>
      </c>
      <c r="X19" s="21">
        <f t="shared" si="2"/>
        <v>13</v>
      </c>
      <c r="Y19" s="21">
        <f t="shared" si="2"/>
        <v>7</v>
      </c>
      <c r="Z19" s="7">
        <f t="shared" si="1"/>
        <v>2529</v>
      </c>
      <c r="AA19" s="7">
        <f>SUM(AA20:AA27)</f>
        <v>721</v>
      </c>
      <c r="AB19" s="7">
        <f>SUM(AB20:AB27)</f>
        <v>484</v>
      </c>
    </row>
    <row r="20" spans="1:28" ht="38.25">
      <c r="A20" s="2"/>
      <c r="B20" s="20" t="s">
        <v>14</v>
      </c>
      <c r="C20" s="26"/>
      <c r="D20" s="15" t="s">
        <v>322</v>
      </c>
      <c r="E20" s="3" t="s">
        <v>146</v>
      </c>
      <c r="F20" s="3" t="s">
        <v>147</v>
      </c>
      <c r="G20" s="3" t="s">
        <v>318</v>
      </c>
      <c r="H20" s="3"/>
      <c r="I20" s="20">
        <v>3</v>
      </c>
      <c r="J20" s="20">
        <v>3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3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f>N20+R20</f>
        <v>0</v>
      </c>
      <c r="Z20" s="4">
        <f>J20+L20+M20</f>
        <v>3</v>
      </c>
      <c r="AA20" s="4">
        <v>2</v>
      </c>
      <c r="AB20" s="4">
        <v>0</v>
      </c>
    </row>
    <row r="21" spans="1:28" ht="38.25">
      <c r="A21" s="2" t="s">
        <v>73</v>
      </c>
      <c r="B21" s="20" t="s">
        <v>14</v>
      </c>
      <c r="C21" s="26"/>
      <c r="D21" s="15" t="s">
        <v>270</v>
      </c>
      <c r="E21" s="3" t="s">
        <v>146</v>
      </c>
      <c r="F21" s="3" t="s">
        <v>147</v>
      </c>
      <c r="G21" s="3" t="s">
        <v>236</v>
      </c>
      <c r="H21" s="3" t="s">
        <v>317</v>
      </c>
      <c r="I21" s="20">
        <v>384</v>
      </c>
      <c r="J21" s="20">
        <v>355</v>
      </c>
      <c r="K21" s="4">
        <v>0</v>
      </c>
      <c r="L21" s="4">
        <v>0</v>
      </c>
      <c r="M21" s="4">
        <v>1</v>
      </c>
      <c r="N21" s="4">
        <v>1</v>
      </c>
      <c r="O21" s="4">
        <v>0</v>
      </c>
      <c r="P21" s="4">
        <v>0</v>
      </c>
      <c r="Q21" s="4">
        <v>0</v>
      </c>
      <c r="R21" s="4">
        <v>0</v>
      </c>
      <c r="S21" s="4">
        <v>3</v>
      </c>
      <c r="T21" s="4">
        <v>0</v>
      </c>
      <c r="U21" s="4">
        <v>0</v>
      </c>
      <c r="V21" s="4">
        <v>9</v>
      </c>
      <c r="W21" s="4">
        <v>0</v>
      </c>
      <c r="X21" s="4">
        <v>0</v>
      </c>
      <c r="Y21" s="4">
        <f t="shared" si="0"/>
        <v>1</v>
      </c>
      <c r="Z21" s="4">
        <f t="shared" si="1"/>
        <v>356</v>
      </c>
      <c r="AA21" s="4">
        <v>84</v>
      </c>
      <c r="AB21" s="4">
        <v>87</v>
      </c>
    </row>
    <row r="22" spans="1:28" ht="38.25">
      <c r="A22" s="2" t="s">
        <v>73</v>
      </c>
      <c r="B22" s="20" t="s">
        <v>14</v>
      </c>
      <c r="C22" s="26"/>
      <c r="D22" s="15" t="s">
        <v>268</v>
      </c>
      <c r="E22" s="3" t="s">
        <v>146</v>
      </c>
      <c r="F22" s="3" t="s">
        <v>147</v>
      </c>
      <c r="G22" s="3" t="s">
        <v>239</v>
      </c>
      <c r="H22" s="3" t="s">
        <v>15</v>
      </c>
      <c r="I22" s="20">
        <v>31</v>
      </c>
      <c r="J22" s="20">
        <v>30</v>
      </c>
      <c r="K22" s="4">
        <v>0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0</v>
      </c>
      <c r="X22" s="4">
        <v>0</v>
      </c>
      <c r="Y22" s="4">
        <f t="shared" si="0"/>
        <v>1</v>
      </c>
      <c r="Z22" s="4">
        <f t="shared" si="1"/>
        <v>30</v>
      </c>
      <c r="AA22" s="4">
        <v>16</v>
      </c>
      <c r="AB22" s="4">
        <v>3</v>
      </c>
    </row>
    <row r="23" spans="1:28" ht="38.25">
      <c r="A23" s="2" t="s">
        <v>73</v>
      </c>
      <c r="B23" s="20" t="s">
        <v>14</v>
      </c>
      <c r="C23" s="26"/>
      <c r="D23" s="15" t="s">
        <v>269</v>
      </c>
      <c r="E23" s="3" t="s">
        <v>146</v>
      </c>
      <c r="F23" s="3" t="s">
        <v>147</v>
      </c>
      <c r="G23" s="3" t="s">
        <v>235</v>
      </c>
      <c r="H23" s="3" t="s">
        <v>16</v>
      </c>
      <c r="I23" s="20">
        <v>2265</v>
      </c>
      <c r="J23" s="20">
        <v>1916</v>
      </c>
      <c r="K23" s="4">
        <v>0</v>
      </c>
      <c r="L23" s="4">
        <v>0</v>
      </c>
      <c r="M23" s="4">
        <v>11</v>
      </c>
      <c r="N23" s="4">
        <v>1</v>
      </c>
      <c r="O23" s="4">
        <v>0</v>
      </c>
      <c r="P23" s="4">
        <v>1</v>
      </c>
      <c r="Q23" s="4">
        <v>1</v>
      </c>
      <c r="R23" s="4">
        <v>0</v>
      </c>
      <c r="S23" s="4">
        <v>11</v>
      </c>
      <c r="T23" s="4">
        <v>0</v>
      </c>
      <c r="U23" s="4">
        <v>0</v>
      </c>
      <c r="V23" s="4">
        <v>64</v>
      </c>
      <c r="W23" s="4">
        <v>22</v>
      </c>
      <c r="X23" s="4">
        <v>13</v>
      </c>
      <c r="Y23" s="4">
        <f t="shared" si="0"/>
        <v>1</v>
      </c>
      <c r="Z23" s="4">
        <f t="shared" si="1"/>
        <v>1927</v>
      </c>
      <c r="AA23" s="4">
        <v>497</v>
      </c>
      <c r="AB23" s="4">
        <v>341</v>
      </c>
    </row>
    <row r="24" spans="1:28" ht="25.5">
      <c r="A24" s="2" t="s">
        <v>76</v>
      </c>
      <c r="B24" s="20" t="s">
        <v>14</v>
      </c>
      <c r="C24" s="26"/>
      <c r="D24" s="15" t="s">
        <v>267</v>
      </c>
      <c r="E24" s="3" t="s">
        <v>146</v>
      </c>
      <c r="F24" s="3" t="s">
        <v>147</v>
      </c>
      <c r="G24" s="3" t="s">
        <v>150</v>
      </c>
      <c r="H24" s="3" t="s">
        <v>315</v>
      </c>
      <c r="I24" s="20">
        <v>43</v>
      </c>
      <c r="J24" s="20">
        <v>26</v>
      </c>
      <c r="K24" s="4">
        <v>0</v>
      </c>
      <c r="L24" s="4">
        <v>0</v>
      </c>
      <c r="M24" s="4">
        <v>0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1</v>
      </c>
      <c r="W24" s="4">
        <v>0</v>
      </c>
      <c r="X24" s="4">
        <v>0</v>
      </c>
      <c r="Y24" s="4">
        <f t="shared" si="0"/>
        <v>1</v>
      </c>
      <c r="Z24" s="4">
        <f t="shared" si="1"/>
        <v>26</v>
      </c>
      <c r="AA24" s="4">
        <v>9</v>
      </c>
      <c r="AB24" s="4">
        <v>4</v>
      </c>
    </row>
    <row r="25" spans="1:28" ht="38.25">
      <c r="A25" s="2" t="s">
        <v>76</v>
      </c>
      <c r="B25" s="20" t="s">
        <v>14</v>
      </c>
      <c r="C25" s="26"/>
      <c r="D25" s="15" t="s">
        <v>420</v>
      </c>
      <c r="E25" s="3" t="s">
        <v>146</v>
      </c>
      <c r="F25" s="3" t="s">
        <v>147</v>
      </c>
      <c r="G25" s="3"/>
      <c r="H25" s="3"/>
      <c r="I25" s="20">
        <v>112</v>
      </c>
      <c r="J25" s="20">
        <v>49</v>
      </c>
      <c r="K25" s="4">
        <v>0</v>
      </c>
      <c r="L25" s="4">
        <v>0</v>
      </c>
      <c r="M25" s="4">
        <v>0</v>
      </c>
      <c r="N25" s="4">
        <v>1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5</v>
      </c>
      <c r="W25" s="4">
        <v>0</v>
      </c>
      <c r="X25" s="4">
        <v>0</v>
      </c>
      <c r="Y25" s="4">
        <f t="shared" si="0"/>
        <v>1</v>
      </c>
      <c r="Z25" s="4">
        <f t="shared" si="1"/>
        <v>49</v>
      </c>
      <c r="AA25" s="4">
        <v>16</v>
      </c>
      <c r="AB25" s="4">
        <v>29</v>
      </c>
    </row>
    <row r="26" spans="1:28" ht="39">
      <c r="A26" s="2" t="s">
        <v>76</v>
      </c>
      <c r="B26" s="20" t="s">
        <v>14</v>
      </c>
      <c r="C26" s="26"/>
      <c r="D26" s="15" t="s">
        <v>77</v>
      </c>
      <c r="E26" s="3" t="s">
        <v>146</v>
      </c>
      <c r="F26" s="3" t="s">
        <v>147</v>
      </c>
      <c r="G26" s="37" t="s">
        <v>237</v>
      </c>
      <c r="H26" s="3" t="s">
        <v>17</v>
      </c>
      <c r="I26" s="20">
        <v>108</v>
      </c>
      <c r="J26" s="20">
        <v>103</v>
      </c>
      <c r="K26" s="4">
        <v>0</v>
      </c>
      <c r="L26" s="4">
        <v>0</v>
      </c>
      <c r="M26" s="4">
        <v>2</v>
      </c>
      <c r="N26" s="4">
        <v>1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6</v>
      </c>
      <c r="W26" s="4">
        <v>2</v>
      </c>
      <c r="X26" s="4">
        <v>0</v>
      </c>
      <c r="Y26" s="4">
        <f t="shared" si="0"/>
        <v>1</v>
      </c>
      <c r="Z26" s="4">
        <f t="shared" si="1"/>
        <v>105</v>
      </c>
      <c r="AA26" s="4">
        <v>86</v>
      </c>
      <c r="AB26" s="4">
        <v>15</v>
      </c>
    </row>
    <row r="27" spans="1:28" ht="38.25">
      <c r="A27" s="2" t="s">
        <v>76</v>
      </c>
      <c r="B27" s="20" t="s">
        <v>14</v>
      </c>
      <c r="C27" s="26"/>
      <c r="D27" s="15" t="s">
        <v>122</v>
      </c>
      <c r="E27" s="3" t="s">
        <v>146</v>
      </c>
      <c r="F27" s="3" t="s">
        <v>147</v>
      </c>
      <c r="G27" s="3" t="s">
        <v>238</v>
      </c>
      <c r="H27" s="3" t="s">
        <v>316</v>
      </c>
      <c r="I27" s="20">
        <v>80</v>
      </c>
      <c r="J27" s="20">
        <v>33</v>
      </c>
      <c r="K27" s="4">
        <v>0</v>
      </c>
      <c r="L27" s="4">
        <v>0</v>
      </c>
      <c r="M27" s="4">
        <v>0</v>
      </c>
      <c r="N27" s="4">
        <v>1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2</v>
      </c>
      <c r="W27" s="4">
        <v>0</v>
      </c>
      <c r="X27" s="4">
        <v>0</v>
      </c>
      <c r="Y27" s="4">
        <f t="shared" si="0"/>
        <v>1</v>
      </c>
      <c r="Z27" s="4">
        <f t="shared" si="1"/>
        <v>33</v>
      </c>
      <c r="AA27" s="4">
        <v>11</v>
      </c>
      <c r="AB27" s="4">
        <v>5</v>
      </c>
    </row>
    <row r="28" spans="1:28" ht="38.25">
      <c r="A28" s="2"/>
      <c r="B28" s="21" t="s">
        <v>78</v>
      </c>
      <c r="C28" s="22"/>
      <c r="D28" s="16" t="s">
        <v>310</v>
      </c>
      <c r="E28" s="8" t="s">
        <v>161</v>
      </c>
      <c r="F28" s="8" t="s">
        <v>162</v>
      </c>
      <c r="G28" s="8" t="s">
        <v>205</v>
      </c>
      <c r="H28" s="8" t="s">
        <v>23</v>
      </c>
      <c r="I28" s="21">
        <f aca="true" t="shared" si="3" ref="I28:N28">SUM(I29:I41)</f>
        <v>9244</v>
      </c>
      <c r="J28" s="21">
        <f t="shared" si="3"/>
        <v>9127</v>
      </c>
      <c r="K28" s="7">
        <f t="shared" si="3"/>
        <v>0</v>
      </c>
      <c r="L28" s="7">
        <f t="shared" si="3"/>
        <v>0</v>
      </c>
      <c r="M28" s="7">
        <f t="shared" si="3"/>
        <v>1321</v>
      </c>
      <c r="N28" s="7">
        <f t="shared" si="3"/>
        <v>13</v>
      </c>
      <c r="O28" s="7">
        <v>1</v>
      </c>
      <c r="P28" s="7">
        <v>7</v>
      </c>
      <c r="Q28" s="7">
        <f aca="true" t="shared" si="4" ref="Q28:AB28">SUM(Q29:Q41)</f>
        <v>1</v>
      </c>
      <c r="R28" s="7">
        <f t="shared" si="4"/>
        <v>0</v>
      </c>
      <c r="S28" s="7">
        <f t="shared" si="4"/>
        <v>62</v>
      </c>
      <c r="T28" s="7">
        <f t="shared" si="4"/>
        <v>1</v>
      </c>
      <c r="U28" s="7">
        <f t="shared" si="4"/>
        <v>1</v>
      </c>
      <c r="V28" s="7">
        <f t="shared" si="4"/>
        <v>437</v>
      </c>
      <c r="W28" s="7">
        <f t="shared" si="4"/>
        <v>0</v>
      </c>
      <c r="X28" s="7">
        <f t="shared" si="4"/>
        <v>0</v>
      </c>
      <c r="Y28" s="7">
        <f t="shared" si="4"/>
        <v>13</v>
      </c>
      <c r="Z28" s="7">
        <f t="shared" si="4"/>
        <v>10448</v>
      </c>
      <c r="AA28" s="21">
        <f t="shared" si="4"/>
        <v>4697</v>
      </c>
      <c r="AB28" s="21">
        <f t="shared" si="4"/>
        <v>2794</v>
      </c>
    </row>
    <row r="29" spans="1:28" ht="25.5">
      <c r="A29" s="2"/>
      <c r="B29" s="20" t="s">
        <v>78</v>
      </c>
      <c r="C29" s="22"/>
      <c r="D29" s="15" t="s">
        <v>338</v>
      </c>
      <c r="E29" s="3" t="s">
        <v>161</v>
      </c>
      <c r="F29" s="3" t="s">
        <v>162</v>
      </c>
      <c r="G29" s="3" t="s">
        <v>340</v>
      </c>
      <c r="H29" s="3" t="s">
        <v>339</v>
      </c>
      <c r="I29" s="20">
        <v>0</v>
      </c>
      <c r="J29" s="20">
        <v>0</v>
      </c>
      <c r="K29" s="4">
        <v>0</v>
      </c>
      <c r="L29" s="4">
        <v>0</v>
      </c>
      <c r="M29" s="4">
        <v>1321</v>
      </c>
      <c r="N29" s="4">
        <v>1</v>
      </c>
      <c r="O29" s="4">
        <v>0</v>
      </c>
      <c r="P29" s="4">
        <v>0</v>
      </c>
      <c r="Q29" s="4">
        <v>0</v>
      </c>
      <c r="R29" s="4">
        <v>0</v>
      </c>
      <c r="S29" s="4">
        <v>1</v>
      </c>
      <c r="T29" s="4">
        <v>0</v>
      </c>
      <c r="U29" s="4">
        <v>0</v>
      </c>
      <c r="V29" s="4">
        <v>1</v>
      </c>
      <c r="W29" s="4">
        <v>0</v>
      </c>
      <c r="X29" s="4">
        <v>0</v>
      </c>
      <c r="Y29" s="4">
        <f>N29+R29</f>
        <v>1</v>
      </c>
      <c r="Z29" s="4">
        <f>J29+L29+M29</f>
        <v>1321</v>
      </c>
      <c r="AA29" s="4">
        <v>835</v>
      </c>
      <c r="AB29" s="20">
        <v>4</v>
      </c>
    </row>
    <row r="30" spans="1:28" ht="38.25">
      <c r="A30" s="2" t="s">
        <v>69</v>
      </c>
      <c r="B30" s="20" t="s">
        <v>78</v>
      </c>
      <c r="C30" s="26" t="s">
        <v>87</v>
      </c>
      <c r="D30" s="17" t="s">
        <v>151</v>
      </c>
      <c r="E30" s="3" t="s">
        <v>161</v>
      </c>
      <c r="F30" s="3" t="s">
        <v>162</v>
      </c>
      <c r="G30" s="3" t="s">
        <v>205</v>
      </c>
      <c r="H30" s="3" t="s">
        <v>23</v>
      </c>
      <c r="I30" s="20">
        <v>7039</v>
      </c>
      <c r="J30" s="20">
        <v>7032</v>
      </c>
      <c r="K30" s="4">
        <v>0</v>
      </c>
      <c r="L30" s="4">
        <v>0</v>
      </c>
      <c r="M30" s="4">
        <v>0</v>
      </c>
      <c r="N30" s="4">
        <v>1</v>
      </c>
      <c r="O30" s="4">
        <v>0</v>
      </c>
      <c r="P30" s="4">
        <v>8</v>
      </c>
      <c r="Q30" s="4">
        <v>1</v>
      </c>
      <c r="R30" s="4">
        <v>0</v>
      </c>
      <c r="S30" s="4">
        <v>50</v>
      </c>
      <c r="T30" s="4">
        <v>1</v>
      </c>
      <c r="U30" s="4">
        <v>1</v>
      </c>
      <c r="V30" s="4">
        <v>384</v>
      </c>
      <c r="W30" s="4">
        <v>0</v>
      </c>
      <c r="X30" s="4">
        <v>0</v>
      </c>
      <c r="Y30" s="4">
        <f t="shared" si="0"/>
        <v>1</v>
      </c>
      <c r="Z30" s="4">
        <f t="shared" si="1"/>
        <v>7032</v>
      </c>
      <c r="AA30" s="4">
        <v>2292</v>
      </c>
      <c r="AB30" s="4">
        <v>2009</v>
      </c>
    </row>
    <row r="31" spans="1:28" ht="38.25">
      <c r="A31" s="2" t="s">
        <v>68</v>
      </c>
      <c r="B31" s="20" t="s">
        <v>78</v>
      </c>
      <c r="C31" s="26"/>
      <c r="D31" s="18" t="s">
        <v>152</v>
      </c>
      <c r="E31" s="3" t="s">
        <v>161</v>
      </c>
      <c r="F31" s="3" t="s">
        <v>162</v>
      </c>
      <c r="G31" s="3" t="s">
        <v>206</v>
      </c>
      <c r="H31" s="3" t="s">
        <v>28</v>
      </c>
      <c r="I31" s="20">
        <v>768</v>
      </c>
      <c r="J31" s="20">
        <v>735</v>
      </c>
      <c r="K31" s="4">
        <v>0</v>
      </c>
      <c r="L31" s="4">
        <v>0</v>
      </c>
      <c r="M31" s="4">
        <v>0</v>
      </c>
      <c r="N31" s="4">
        <v>1</v>
      </c>
      <c r="O31" s="4">
        <v>0</v>
      </c>
      <c r="P31" s="4">
        <v>0</v>
      </c>
      <c r="Q31" s="4">
        <v>0</v>
      </c>
      <c r="R31" s="4">
        <v>0</v>
      </c>
      <c r="S31" s="4">
        <v>1</v>
      </c>
      <c r="T31" s="4">
        <v>0</v>
      </c>
      <c r="U31" s="4">
        <v>0</v>
      </c>
      <c r="V31" s="4">
        <v>16</v>
      </c>
      <c r="W31" s="4">
        <v>0</v>
      </c>
      <c r="X31" s="4">
        <v>0</v>
      </c>
      <c r="Y31" s="4">
        <f t="shared" si="0"/>
        <v>1</v>
      </c>
      <c r="Z31" s="4">
        <f t="shared" si="1"/>
        <v>735</v>
      </c>
      <c r="AA31" s="4">
        <v>675</v>
      </c>
      <c r="AB31" s="4">
        <v>198</v>
      </c>
    </row>
    <row r="32" spans="1:28" ht="38.25">
      <c r="A32" s="2" t="s">
        <v>120</v>
      </c>
      <c r="B32" s="20" t="s">
        <v>78</v>
      </c>
      <c r="C32" s="26"/>
      <c r="D32" s="18" t="s">
        <v>153</v>
      </c>
      <c r="E32" s="3" t="s">
        <v>161</v>
      </c>
      <c r="F32" s="3" t="s">
        <v>162</v>
      </c>
      <c r="G32" s="3" t="s">
        <v>366</v>
      </c>
      <c r="H32" s="3" t="s">
        <v>208</v>
      </c>
      <c r="I32" s="20">
        <v>19</v>
      </c>
      <c r="J32" s="20">
        <v>17</v>
      </c>
      <c r="K32" s="4">
        <v>0</v>
      </c>
      <c r="L32" s="4">
        <v>0</v>
      </c>
      <c r="M32" s="4">
        <v>0</v>
      </c>
      <c r="N32" s="4">
        <v>1</v>
      </c>
      <c r="O32" s="4">
        <v>0</v>
      </c>
      <c r="P32" s="4">
        <v>0</v>
      </c>
      <c r="Q32" s="4">
        <v>0</v>
      </c>
      <c r="R32" s="4">
        <v>0</v>
      </c>
      <c r="S32" s="4">
        <v>1</v>
      </c>
      <c r="T32" s="4">
        <v>0</v>
      </c>
      <c r="U32" s="4">
        <v>0</v>
      </c>
      <c r="V32" s="4">
        <v>1</v>
      </c>
      <c r="W32" s="4">
        <v>0</v>
      </c>
      <c r="X32" s="4">
        <v>0</v>
      </c>
      <c r="Y32" s="4">
        <f t="shared" si="0"/>
        <v>1</v>
      </c>
      <c r="Z32" s="4">
        <f t="shared" si="1"/>
        <v>17</v>
      </c>
      <c r="AA32" s="4">
        <v>12</v>
      </c>
      <c r="AB32" s="4">
        <v>5</v>
      </c>
    </row>
    <row r="33" spans="1:28" ht="38.25">
      <c r="A33" s="2" t="s">
        <v>120</v>
      </c>
      <c r="B33" s="20" t="s">
        <v>78</v>
      </c>
      <c r="C33" s="26"/>
      <c r="D33" s="18" t="s">
        <v>154</v>
      </c>
      <c r="E33" s="3" t="s">
        <v>161</v>
      </c>
      <c r="F33" s="3" t="s">
        <v>162</v>
      </c>
      <c r="G33" s="38" t="s">
        <v>367</v>
      </c>
      <c r="H33" s="38" t="s">
        <v>368</v>
      </c>
      <c r="I33" s="20">
        <v>188</v>
      </c>
      <c r="J33" s="20">
        <v>146</v>
      </c>
      <c r="K33" s="4">
        <v>0</v>
      </c>
      <c r="L33" s="4">
        <v>0</v>
      </c>
      <c r="M33" s="4">
        <v>0</v>
      </c>
      <c r="N33" s="4">
        <v>1</v>
      </c>
      <c r="O33" s="4">
        <v>0</v>
      </c>
      <c r="P33" s="4">
        <v>0</v>
      </c>
      <c r="Q33" s="4">
        <v>0</v>
      </c>
      <c r="R33" s="4">
        <v>0</v>
      </c>
      <c r="S33" s="4">
        <v>1</v>
      </c>
      <c r="T33" s="4">
        <v>0</v>
      </c>
      <c r="U33" s="4">
        <v>0</v>
      </c>
      <c r="V33" s="4">
        <v>1</v>
      </c>
      <c r="W33" s="4">
        <v>0</v>
      </c>
      <c r="X33" s="4">
        <v>0</v>
      </c>
      <c r="Y33" s="4">
        <f t="shared" si="0"/>
        <v>1</v>
      </c>
      <c r="Z33" s="4">
        <f t="shared" si="1"/>
        <v>146</v>
      </c>
      <c r="AA33" s="4">
        <v>59</v>
      </c>
      <c r="AB33" s="4">
        <v>72</v>
      </c>
    </row>
    <row r="34" spans="1:28" ht="25.5">
      <c r="A34" s="2" t="s">
        <v>79</v>
      </c>
      <c r="B34" s="20" t="s">
        <v>78</v>
      </c>
      <c r="C34" s="26"/>
      <c r="D34" s="18" t="s">
        <v>157</v>
      </c>
      <c r="E34" s="3" t="s">
        <v>161</v>
      </c>
      <c r="F34" s="3" t="s">
        <v>162</v>
      </c>
      <c r="G34" s="3" t="s">
        <v>209</v>
      </c>
      <c r="H34" s="3" t="s">
        <v>369</v>
      </c>
      <c r="I34" s="20">
        <v>274</v>
      </c>
      <c r="J34" s="20">
        <v>260</v>
      </c>
      <c r="K34" s="4">
        <v>0</v>
      </c>
      <c r="L34" s="4">
        <v>0</v>
      </c>
      <c r="M34" s="4">
        <v>0</v>
      </c>
      <c r="N34" s="4">
        <v>1</v>
      </c>
      <c r="O34" s="4">
        <v>0</v>
      </c>
      <c r="P34" s="4">
        <v>0</v>
      </c>
      <c r="Q34" s="4">
        <v>0</v>
      </c>
      <c r="R34" s="4">
        <v>0</v>
      </c>
      <c r="S34" s="4">
        <v>1</v>
      </c>
      <c r="T34" s="4">
        <v>0</v>
      </c>
      <c r="U34" s="4">
        <v>0</v>
      </c>
      <c r="V34" s="4">
        <v>1</v>
      </c>
      <c r="W34" s="4">
        <v>0</v>
      </c>
      <c r="X34" s="4">
        <v>0</v>
      </c>
      <c r="Y34" s="4">
        <f t="shared" si="0"/>
        <v>1</v>
      </c>
      <c r="Z34" s="4">
        <f t="shared" si="1"/>
        <v>260</v>
      </c>
      <c r="AA34" s="4">
        <v>61</v>
      </c>
      <c r="AB34" s="4">
        <v>182</v>
      </c>
    </row>
    <row r="35" spans="1:28" ht="25.5">
      <c r="A35" s="2" t="s">
        <v>120</v>
      </c>
      <c r="B35" s="20" t="s">
        <v>78</v>
      </c>
      <c r="C35" s="26"/>
      <c r="D35" s="18" t="s">
        <v>155</v>
      </c>
      <c r="E35" s="3" t="s">
        <v>161</v>
      </c>
      <c r="F35" s="3" t="s">
        <v>162</v>
      </c>
      <c r="G35" s="3" t="s">
        <v>370</v>
      </c>
      <c r="H35" s="3" t="s">
        <v>207</v>
      </c>
      <c r="I35" s="20">
        <v>44</v>
      </c>
      <c r="J35" s="20">
        <v>38</v>
      </c>
      <c r="K35" s="4">
        <v>0</v>
      </c>
      <c r="L35" s="4">
        <v>0</v>
      </c>
      <c r="M35" s="4">
        <v>0</v>
      </c>
      <c r="N35" s="4">
        <v>1</v>
      </c>
      <c r="O35" s="4">
        <v>0</v>
      </c>
      <c r="P35" s="4">
        <v>0</v>
      </c>
      <c r="Q35" s="4">
        <v>0</v>
      </c>
      <c r="R35" s="4">
        <v>0</v>
      </c>
      <c r="S35" s="4">
        <v>1</v>
      </c>
      <c r="T35" s="4">
        <v>0</v>
      </c>
      <c r="U35" s="4">
        <v>0</v>
      </c>
      <c r="V35" s="4">
        <v>1</v>
      </c>
      <c r="W35" s="4">
        <v>0</v>
      </c>
      <c r="X35" s="4">
        <v>0</v>
      </c>
      <c r="Y35" s="4">
        <f t="shared" si="0"/>
        <v>1</v>
      </c>
      <c r="Z35" s="4">
        <f t="shared" si="1"/>
        <v>38</v>
      </c>
      <c r="AA35" s="4">
        <v>17</v>
      </c>
      <c r="AB35" s="4">
        <v>12</v>
      </c>
    </row>
    <row r="36" spans="1:28" ht="25.5">
      <c r="A36" s="2" t="s">
        <v>74</v>
      </c>
      <c r="B36" s="20" t="s">
        <v>78</v>
      </c>
      <c r="C36" s="26"/>
      <c r="D36" s="18" t="s">
        <v>29</v>
      </c>
      <c r="E36" s="3" t="s">
        <v>161</v>
      </c>
      <c r="F36" s="3" t="s">
        <v>162</v>
      </c>
      <c r="G36" s="3" t="s">
        <v>371</v>
      </c>
      <c r="H36" s="3" t="s">
        <v>210</v>
      </c>
      <c r="I36" s="20">
        <v>82</v>
      </c>
      <c r="J36" s="20">
        <v>82</v>
      </c>
      <c r="K36" s="4">
        <v>0</v>
      </c>
      <c r="L36" s="4">
        <v>0</v>
      </c>
      <c r="M36" s="4">
        <v>0</v>
      </c>
      <c r="N36" s="4">
        <v>1</v>
      </c>
      <c r="O36" s="4">
        <v>0</v>
      </c>
      <c r="P36" s="4">
        <v>0</v>
      </c>
      <c r="Q36" s="4">
        <v>0</v>
      </c>
      <c r="R36" s="4">
        <v>0</v>
      </c>
      <c r="S36" s="4">
        <v>1</v>
      </c>
      <c r="T36" s="4">
        <v>0</v>
      </c>
      <c r="U36" s="4">
        <v>0</v>
      </c>
      <c r="V36" s="4">
        <v>4</v>
      </c>
      <c r="W36" s="4">
        <v>0</v>
      </c>
      <c r="X36" s="4">
        <v>0</v>
      </c>
      <c r="Y36" s="4">
        <f t="shared" si="0"/>
        <v>1</v>
      </c>
      <c r="Z36" s="4">
        <f t="shared" si="1"/>
        <v>82</v>
      </c>
      <c r="AA36" s="4">
        <v>79</v>
      </c>
      <c r="AB36" s="4">
        <v>26</v>
      </c>
    </row>
    <row r="37" spans="1:28" ht="25.5">
      <c r="A37" s="2" t="s">
        <v>74</v>
      </c>
      <c r="B37" s="20" t="s">
        <v>78</v>
      </c>
      <c r="C37" s="26"/>
      <c r="D37" s="18" t="s">
        <v>312</v>
      </c>
      <c r="E37" s="3" t="s">
        <v>161</v>
      </c>
      <c r="F37" s="3" t="s">
        <v>162</v>
      </c>
      <c r="G37" s="3" t="s">
        <v>372</v>
      </c>
      <c r="H37" s="3" t="s">
        <v>30</v>
      </c>
      <c r="I37" s="20">
        <v>78</v>
      </c>
      <c r="J37" s="20">
        <v>78</v>
      </c>
      <c r="K37" s="4">
        <v>0</v>
      </c>
      <c r="L37" s="4">
        <v>0</v>
      </c>
      <c r="M37" s="4">
        <v>0</v>
      </c>
      <c r="N37" s="4">
        <v>1</v>
      </c>
      <c r="O37" s="4">
        <v>0</v>
      </c>
      <c r="P37" s="4">
        <v>0</v>
      </c>
      <c r="Q37" s="4">
        <v>0</v>
      </c>
      <c r="R37" s="4">
        <v>0</v>
      </c>
      <c r="S37" s="4">
        <v>1</v>
      </c>
      <c r="T37" s="4">
        <v>0</v>
      </c>
      <c r="U37" s="4">
        <v>0</v>
      </c>
      <c r="V37" s="4">
        <v>4</v>
      </c>
      <c r="W37" s="4">
        <v>0</v>
      </c>
      <c r="X37" s="4">
        <v>0</v>
      </c>
      <c r="Y37" s="4">
        <f t="shared" si="0"/>
        <v>1</v>
      </c>
      <c r="Z37" s="4">
        <f>J37+L37+M37</f>
        <v>78</v>
      </c>
      <c r="AA37" s="20">
        <v>77</v>
      </c>
      <c r="AB37" s="4">
        <v>36</v>
      </c>
    </row>
    <row r="38" spans="1:28" ht="25.5">
      <c r="A38" s="2" t="s">
        <v>74</v>
      </c>
      <c r="B38" s="20" t="s">
        <v>78</v>
      </c>
      <c r="C38" s="26"/>
      <c r="D38" s="18" t="s">
        <v>31</v>
      </c>
      <c r="E38" s="3" t="s">
        <v>161</v>
      </c>
      <c r="F38" s="3" t="s">
        <v>162</v>
      </c>
      <c r="G38" s="3" t="s">
        <v>373</v>
      </c>
      <c r="H38" s="3" t="s">
        <v>32</v>
      </c>
      <c r="I38" s="20">
        <v>151</v>
      </c>
      <c r="J38" s="20">
        <v>140</v>
      </c>
      <c r="K38" s="4">
        <v>0</v>
      </c>
      <c r="L38" s="4">
        <v>0</v>
      </c>
      <c r="M38" s="4">
        <v>0</v>
      </c>
      <c r="N38" s="4">
        <v>1</v>
      </c>
      <c r="O38" s="4">
        <v>0</v>
      </c>
      <c r="P38" s="4">
        <v>0</v>
      </c>
      <c r="Q38" s="4">
        <v>0</v>
      </c>
      <c r="R38" s="4">
        <v>0</v>
      </c>
      <c r="S38" s="4">
        <v>1</v>
      </c>
      <c r="T38" s="4">
        <v>0</v>
      </c>
      <c r="U38" s="4">
        <v>0</v>
      </c>
      <c r="V38" s="4">
        <v>7</v>
      </c>
      <c r="W38" s="4">
        <v>0</v>
      </c>
      <c r="X38" s="4">
        <v>0</v>
      </c>
      <c r="Y38" s="4">
        <f t="shared" si="0"/>
        <v>1</v>
      </c>
      <c r="Z38" s="4">
        <f t="shared" si="1"/>
        <v>140</v>
      </c>
      <c r="AA38" s="4">
        <v>138</v>
      </c>
      <c r="AB38" s="4">
        <v>55</v>
      </c>
    </row>
    <row r="39" spans="1:28" ht="25.5">
      <c r="A39" s="2" t="s">
        <v>74</v>
      </c>
      <c r="B39" s="20" t="s">
        <v>78</v>
      </c>
      <c r="C39" s="26"/>
      <c r="D39" s="18" t="s">
        <v>319</v>
      </c>
      <c r="E39" s="3" t="s">
        <v>161</v>
      </c>
      <c r="F39" s="3" t="s">
        <v>162</v>
      </c>
      <c r="G39" s="39" t="s">
        <v>376</v>
      </c>
      <c r="H39" s="39" t="s">
        <v>33</v>
      </c>
      <c r="I39" s="20">
        <v>135</v>
      </c>
      <c r="J39" s="20">
        <v>134</v>
      </c>
      <c r="K39" s="4">
        <v>0</v>
      </c>
      <c r="L39" s="4">
        <v>0</v>
      </c>
      <c r="M39" s="4">
        <v>0</v>
      </c>
      <c r="N39" s="4">
        <v>1</v>
      </c>
      <c r="O39" s="4">
        <v>0</v>
      </c>
      <c r="P39" s="4">
        <v>0</v>
      </c>
      <c r="Q39" s="4">
        <v>0</v>
      </c>
      <c r="R39" s="4">
        <v>0</v>
      </c>
      <c r="S39" s="4">
        <v>1</v>
      </c>
      <c r="T39" s="4">
        <v>0</v>
      </c>
      <c r="U39" s="4">
        <v>0</v>
      </c>
      <c r="V39" s="4">
        <v>7</v>
      </c>
      <c r="W39" s="4">
        <v>0</v>
      </c>
      <c r="X39" s="4">
        <v>0</v>
      </c>
      <c r="Y39" s="4">
        <f t="shared" si="0"/>
        <v>1</v>
      </c>
      <c r="Z39" s="4">
        <f>J39+L39+M39</f>
        <v>134</v>
      </c>
      <c r="AA39" s="4">
        <v>133</v>
      </c>
      <c r="AB39" s="4">
        <v>56</v>
      </c>
    </row>
    <row r="40" spans="1:28" ht="25.5">
      <c r="A40" s="2" t="s">
        <v>75</v>
      </c>
      <c r="B40" s="20" t="s">
        <v>78</v>
      </c>
      <c r="C40" s="26"/>
      <c r="D40" s="18" t="s">
        <v>156</v>
      </c>
      <c r="E40" s="3" t="s">
        <v>161</v>
      </c>
      <c r="F40" s="3" t="s">
        <v>162</v>
      </c>
      <c r="G40" s="39" t="s">
        <v>374</v>
      </c>
      <c r="H40" s="39" t="s">
        <v>375</v>
      </c>
      <c r="I40" s="20">
        <v>260</v>
      </c>
      <c r="J40" s="20">
        <v>259</v>
      </c>
      <c r="K40" s="4">
        <v>0</v>
      </c>
      <c r="L40" s="4">
        <v>0</v>
      </c>
      <c r="M40" s="4">
        <v>0</v>
      </c>
      <c r="N40" s="4">
        <v>1</v>
      </c>
      <c r="O40" s="4">
        <v>0</v>
      </c>
      <c r="P40" s="4">
        <v>0</v>
      </c>
      <c r="Q40" s="4">
        <v>0</v>
      </c>
      <c r="R40" s="4">
        <v>0</v>
      </c>
      <c r="S40" s="4">
        <v>1</v>
      </c>
      <c r="T40" s="4">
        <v>0</v>
      </c>
      <c r="U40" s="4">
        <v>0</v>
      </c>
      <c r="V40" s="4">
        <v>8</v>
      </c>
      <c r="W40" s="4">
        <v>0</v>
      </c>
      <c r="X40" s="4">
        <v>0</v>
      </c>
      <c r="Y40" s="4">
        <f t="shared" si="0"/>
        <v>1</v>
      </c>
      <c r="Z40" s="4">
        <f t="shared" si="1"/>
        <v>259</v>
      </c>
      <c r="AA40" s="4">
        <v>143</v>
      </c>
      <c r="AB40" s="4">
        <v>75</v>
      </c>
    </row>
    <row r="41" spans="1:28" ht="25.5">
      <c r="A41" s="2" t="s">
        <v>120</v>
      </c>
      <c r="B41" s="20" t="s">
        <v>78</v>
      </c>
      <c r="C41" s="26"/>
      <c r="D41" s="18" t="s">
        <v>158</v>
      </c>
      <c r="E41" s="3" t="s">
        <v>161</v>
      </c>
      <c r="F41" s="3" t="s">
        <v>162</v>
      </c>
      <c r="G41" s="39" t="s">
        <v>378</v>
      </c>
      <c r="H41" s="39" t="s">
        <v>377</v>
      </c>
      <c r="I41" s="20">
        <v>206</v>
      </c>
      <c r="J41" s="20">
        <v>206</v>
      </c>
      <c r="K41" s="4">
        <v>0</v>
      </c>
      <c r="L41" s="4">
        <v>0</v>
      </c>
      <c r="M41" s="4">
        <v>0</v>
      </c>
      <c r="N41" s="4">
        <v>1</v>
      </c>
      <c r="O41" s="4">
        <v>0</v>
      </c>
      <c r="P41" s="4">
        <v>0</v>
      </c>
      <c r="Q41" s="4">
        <v>0</v>
      </c>
      <c r="R41" s="4">
        <v>0</v>
      </c>
      <c r="S41" s="4">
        <v>1</v>
      </c>
      <c r="T41" s="4">
        <v>0</v>
      </c>
      <c r="U41" s="4">
        <v>0</v>
      </c>
      <c r="V41" s="4">
        <v>2</v>
      </c>
      <c r="W41" s="4">
        <v>0</v>
      </c>
      <c r="X41" s="4">
        <v>0</v>
      </c>
      <c r="Y41" s="4">
        <f t="shared" si="0"/>
        <v>1</v>
      </c>
      <c r="Z41" s="4">
        <f t="shared" si="1"/>
        <v>206</v>
      </c>
      <c r="AA41" s="4">
        <v>176</v>
      </c>
      <c r="AB41" s="4">
        <v>64</v>
      </c>
    </row>
    <row r="42" spans="1:28" s="9" customFormat="1" ht="38.25">
      <c r="A42" s="12"/>
      <c r="B42" s="21" t="s">
        <v>80</v>
      </c>
      <c r="C42" s="22"/>
      <c r="D42" s="10" t="s">
        <v>321</v>
      </c>
      <c r="E42" s="8" t="s">
        <v>136</v>
      </c>
      <c r="F42" s="8" t="s">
        <v>163</v>
      </c>
      <c r="G42" s="8" t="s">
        <v>231</v>
      </c>
      <c r="H42" s="8" t="s">
        <v>34</v>
      </c>
      <c r="I42" s="21">
        <f>SUM(I43:I50)</f>
        <v>1651</v>
      </c>
      <c r="J42" s="21">
        <f>SUM(J43:J50)</f>
        <v>1296</v>
      </c>
      <c r="K42" s="7">
        <f>SUM(K43:K50)</f>
        <v>0</v>
      </c>
      <c r="L42" s="7">
        <f>SUM(L43:L50)</f>
        <v>0</v>
      </c>
      <c r="M42" s="7">
        <f>SUM(M43:M50)</f>
        <v>281</v>
      </c>
      <c r="N42" s="7">
        <f>SUM(N44:N50)</f>
        <v>7</v>
      </c>
      <c r="O42" s="7">
        <v>2</v>
      </c>
      <c r="P42" s="7">
        <f aca="true" t="shared" si="5" ref="P42:U42">SUM(P43:P50)</f>
        <v>3</v>
      </c>
      <c r="Q42" s="7">
        <f t="shared" si="5"/>
        <v>1</v>
      </c>
      <c r="R42" s="7">
        <f t="shared" si="5"/>
        <v>0</v>
      </c>
      <c r="S42" s="7">
        <f t="shared" si="5"/>
        <v>3</v>
      </c>
      <c r="T42" s="7">
        <f t="shared" si="5"/>
        <v>0</v>
      </c>
      <c r="U42" s="7">
        <f t="shared" si="5"/>
        <v>0</v>
      </c>
      <c r="V42" s="7">
        <f aca="true" t="shared" si="6" ref="V42:AB42">SUM(V43:V50)</f>
        <v>47</v>
      </c>
      <c r="W42" s="7">
        <f t="shared" si="6"/>
        <v>63</v>
      </c>
      <c r="X42" s="7">
        <f t="shared" si="6"/>
        <v>0</v>
      </c>
      <c r="Y42" s="7">
        <f t="shared" si="6"/>
        <v>7</v>
      </c>
      <c r="Z42" s="7">
        <f t="shared" si="6"/>
        <v>1577</v>
      </c>
      <c r="AA42" s="7">
        <f t="shared" si="6"/>
        <v>986</v>
      </c>
      <c r="AB42" s="7">
        <f t="shared" si="6"/>
        <v>225</v>
      </c>
    </row>
    <row r="43" spans="1:28" s="9" customFormat="1" ht="15">
      <c r="A43" s="12"/>
      <c r="B43" s="20" t="s">
        <v>80</v>
      </c>
      <c r="C43" s="22"/>
      <c r="D43" s="18" t="s">
        <v>356</v>
      </c>
      <c r="E43" s="3" t="s">
        <v>136</v>
      </c>
      <c r="F43" s="3" t="s">
        <v>163</v>
      </c>
      <c r="G43" s="8"/>
      <c r="H43" s="8"/>
      <c r="I43" s="20">
        <v>0</v>
      </c>
      <c r="J43" s="20">
        <v>0</v>
      </c>
      <c r="K43" s="4">
        <v>0</v>
      </c>
      <c r="L43" s="4">
        <v>0</v>
      </c>
      <c r="M43" s="4">
        <v>281</v>
      </c>
      <c r="N43" s="4">
        <v>0</v>
      </c>
      <c r="O43" s="20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7">
        <v>0</v>
      </c>
      <c r="Z43" s="4">
        <v>281</v>
      </c>
      <c r="AA43" s="4">
        <v>201</v>
      </c>
      <c r="AB43" s="4">
        <v>0</v>
      </c>
    </row>
    <row r="44" spans="1:28" s="9" customFormat="1" ht="38.25">
      <c r="A44" s="12"/>
      <c r="B44" s="20" t="s">
        <v>80</v>
      </c>
      <c r="C44" s="22"/>
      <c r="D44" s="18" t="s">
        <v>323</v>
      </c>
      <c r="E44" s="3" t="s">
        <v>136</v>
      </c>
      <c r="F44" s="3" t="s">
        <v>163</v>
      </c>
      <c r="G44" s="3" t="s">
        <v>231</v>
      </c>
      <c r="H44" s="8"/>
      <c r="I44" s="20">
        <v>3</v>
      </c>
      <c r="J44" s="20">
        <v>3</v>
      </c>
      <c r="K44" s="4">
        <v>0</v>
      </c>
      <c r="L44" s="4">
        <v>0</v>
      </c>
      <c r="M44" s="4">
        <v>0</v>
      </c>
      <c r="N44" s="4">
        <v>1</v>
      </c>
      <c r="O44" s="20">
        <v>0</v>
      </c>
      <c r="P44" s="4">
        <v>2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f t="shared" si="0"/>
        <v>1</v>
      </c>
      <c r="Z44" s="4">
        <f t="shared" si="1"/>
        <v>3</v>
      </c>
      <c r="AA44" s="4">
        <v>3</v>
      </c>
      <c r="AB44" s="4">
        <v>0</v>
      </c>
    </row>
    <row r="45" spans="1:28" ht="38.25">
      <c r="A45" s="2" t="s">
        <v>69</v>
      </c>
      <c r="B45" s="20" t="s">
        <v>80</v>
      </c>
      <c r="C45" s="26"/>
      <c r="D45" s="18" t="s">
        <v>81</v>
      </c>
      <c r="E45" s="3" t="s">
        <v>136</v>
      </c>
      <c r="F45" s="3" t="s">
        <v>163</v>
      </c>
      <c r="G45" s="3" t="s">
        <v>231</v>
      </c>
      <c r="H45" s="3" t="s">
        <v>34</v>
      </c>
      <c r="I45" s="20">
        <v>495</v>
      </c>
      <c r="J45" s="20">
        <v>492</v>
      </c>
      <c r="K45" s="4">
        <v>0</v>
      </c>
      <c r="L45" s="4">
        <v>0</v>
      </c>
      <c r="M45" s="4">
        <v>0</v>
      </c>
      <c r="N45" s="4">
        <v>1</v>
      </c>
      <c r="O45" s="20">
        <v>0</v>
      </c>
      <c r="P45" s="4">
        <v>1</v>
      </c>
      <c r="Q45" s="4">
        <v>1</v>
      </c>
      <c r="R45" s="4">
        <v>0</v>
      </c>
      <c r="S45" s="4">
        <v>0</v>
      </c>
      <c r="T45" s="4">
        <v>0</v>
      </c>
      <c r="U45" s="4">
        <v>0</v>
      </c>
      <c r="V45" s="4">
        <v>12</v>
      </c>
      <c r="W45" s="4">
        <v>3</v>
      </c>
      <c r="X45" s="4">
        <v>0</v>
      </c>
      <c r="Y45" s="4">
        <f t="shared" si="0"/>
        <v>1</v>
      </c>
      <c r="Z45" s="4">
        <f t="shared" si="1"/>
        <v>492</v>
      </c>
      <c r="AA45" s="4">
        <v>184</v>
      </c>
      <c r="AB45" s="4">
        <v>35</v>
      </c>
    </row>
    <row r="46" spans="1:28" ht="38.25">
      <c r="A46" s="2" t="s">
        <v>69</v>
      </c>
      <c r="B46" s="20" t="s">
        <v>80</v>
      </c>
      <c r="C46" s="26"/>
      <c r="D46" s="18" t="s">
        <v>123</v>
      </c>
      <c r="E46" s="3" t="s">
        <v>136</v>
      </c>
      <c r="F46" s="3" t="s">
        <v>163</v>
      </c>
      <c r="G46" s="3" t="s">
        <v>397</v>
      </c>
      <c r="H46" s="3" t="s">
        <v>35</v>
      </c>
      <c r="I46" s="20">
        <v>207</v>
      </c>
      <c r="J46" s="20">
        <v>187</v>
      </c>
      <c r="K46" s="4">
        <v>0</v>
      </c>
      <c r="L46" s="4">
        <v>0</v>
      </c>
      <c r="M46" s="4">
        <v>0</v>
      </c>
      <c r="N46" s="4">
        <v>1</v>
      </c>
      <c r="O46" s="20">
        <v>0</v>
      </c>
      <c r="P46" s="4">
        <v>0</v>
      </c>
      <c r="Q46" s="4">
        <v>0</v>
      </c>
      <c r="R46" s="4">
        <v>0</v>
      </c>
      <c r="S46" s="4">
        <v>3</v>
      </c>
      <c r="T46" s="4">
        <v>0</v>
      </c>
      <c r="U46" s="4">
        <v>0</v>
      </c>
      <c r="V46" s="4">
        <v>9</v>
      </c>
      <c r="W46" s="4">
        <v>20</v>
      </c>
      <c r="X46" s="4">
        <v>0</v>
      </c>
      <c r="Y46" s="4">
        <f t="shared" si="0"/>
        <v>1</v>
      </c>
      <c r="Z46" s="4">
        <f t="shared" si="1"/>
        <v>187</v>
      </c>
      <c r="AA46" s="4">
        <v>105</v>
      </c>
      <c r="AB46" s="4">
        <v>12</v>
      </c>
    </row>
    <row r="47" spans="1:28" ht="25.5">
      <c r="A47" s="2" t="s">
        <v>69</v>
      </c>
      <c r="B47" s="20" t="s">
        <v>80</v>
      </c>
      <c r="C47" s="26"/>
      <c r="D47" s="18" t="s">
        <v>124</v>
      </c>
      <c r="E47" s="3" t="s">
        <v>136</v>
      </c>
      <c r="F47" s="3" t="s">
        <v>163</v>
      </c>
      <c r="G47" s="3" t="s">
        <v>391</v>
      </c>
      <c r="H47" s="3" t="s">
        <v>392</v>
      </c>
      <c r="I47" s="20">
        <v>37</v>
      </c>
      <c r="J47" s="20">
        <v>22</v>
      </c>
      <c r="K47" s="4">
        <v>0</v>
      </c>
      <c r="L47" s="4">
        <v>0</v>
      </c>
      <c r="M47" s="4">
        <v>0</v>
      </c>
      <c r="N47" s="4">
        <v>1</v>
      </c>
      <c r="O47" s="20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8</v>
      </c>
      <c r="X47" s="4">
        <v>0</v>
      </c>
      <c r="Y47" s="4">
        <f t="shared" si="0"/>
        <v>1</v>
      </c>
      <c r="Z47" s="4">
        <f t="shared" si="1"/>
        <v>22</v>
      </c>
      <c r="AA47" s="4">
        <v>10</v>
      </c>
      <c r="AB47" s="4">
        <v>2</v>
      </c>
    </row>
    <row r="48" spans="1:28" ht="38.25">
      <c r="A48" s="2" t="s">
        <v>68</v>
      </c>
      <c r="B48" s="20" t="s">
        <v>80</v>
      </c>
      <c r="C48" s="26"/>
      <c r="D48" s="18" t="s">
        <v>82</v>
      </c>
      <c r="E48" s="3" t="s">
        <v>136</v>
      </c>
      <c r="F48" s="3" t="s">
        <v>163</v>
      </c>
      <c r="G48" s="3" t="s">
        <v>395</v>
      </c>
      <c r="H48" s="3" t="s">
        <v>36</v>
      </c>
      <c r="I48" s="20">
        <v>389</v>
      </c>
      <c r="J48" s="20">
        <v>380</v>
      </c>
      <c r="K48" s="4">
        <v>0</v>
      </c>
      <c r="L48" s="4">
        <v>0</v>
      </c>
      <c r="M48" s="4">
        <v>0</v>
      </c>
      <c r="N48" s="4">
        <v>1</v>
      </c>
      <c r="O48" s="20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14</v>
      </c>
      <c r="W48" s="4">
        <v>0</v>
      </c>
      <c r="X48" s="4">
        <v>0</v>
      </c>
      <c r="Y48" s="4">
        <f t="shared" si="0"/>
        <v>1</v>
      </c>
      <c r="Z48" s="4">
        <f t="shared" si="1"/>
        <v>380</v>
      </c>
      <c r="AA48" s="4">
        <v>368</v>
      </c>
      <c r="AB48" s="4">
        <v>107</v>
      </c>
    </row>
    <row r="49" spans="1:28" ht="25.5">
      <c r="A49" s="2" t="s">
        <v>120</v>
      </c>
      <c r="B49" s="20" t="s">
        <v>80</v>
      </c>
      <c r="C49" s="26"/>
      <c r="D49" s="18" t="s">
        <v>419</v>
      </c>
      <c r="E49" s="3" t="s">
        <v>136</v>
      </c>
      <c r="F49" s="3" t="s">
        <v>163</v>
      </c>
      <c r="G49" s="3" t="s">
        <v>393</v>
      </c>
      <c r="H49" s="3" t="s">
        <v>394</v>
      </c>
      <c r="I49" s="20">
        <v>14</v>
      </c>
      <c r="J49" s="20">
        <v>14</v>
      </c>
      <c r="K49" s="4">
        <v>0</v>
      </c>
      <c r="L49" s="4">
        <v>0</v>
      </c>
      <c r="M49" s="4">
        <v>0</v>
      </c>
      <c r="N49" s="4">
        <v>1</v>
      </c>
      <c r="O49" s="20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f t="shared" si="0"/>
        <v>1</v>
      </c>
      <c r="Z49" s="4">
        <f t="shared" si="1"/>
        <v>14</v>
      </c>
      <c r="AA49" s="4">
        <v>3</v>
      </c>
      <c r="AB49" s="4">
        <v>2</v>
      </c>
    </row>
    <row r="50" spans="1:28" ht="38.25">
      <c r="A50" s="2" t="s">
        <v>69</v>
      </c>
      <c r="B50" s="20" t="s">
        <v>80</v>
      </c>
      <c r="C50" s="26"/>
      <c r="D50" s="18" t="s">
        <v>125</v>
      </c>
      <c r="E50" s="3" t="s">
        <v>136</v>
      </c>
      <c r="F50" s="3" t="s">
        <v>163</v>
      </c>
      <c r="G50" s="3" t="s">
        <v>396</v>
      </c>
      <c r="H50" s="3" t="s">
        <v>37</v>
      </c>
      <c r="I50" s="20">
        <v>506</v>
      </c>
      <c r="J50" s="20">
        <v>198</v>
      </c>
      <c r="K50" s="4">
        <v>0</v>
      </c>
      <c r="L50" s="4">
        <v>0</v>
      </c>
      <c r="M50" s="4">
        <v>0</v>
      </c>
      <c r="N50" s="4">
        <v>1</v>
      </c>
      <c r="O50" s="20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12</v>
      </c>
      <c r="W50" s="4">
        <v>32</v>
      </c>
      <c r="X50" s="4">
        <v>0</v>
      </c>
      <c r="Y50" s="4">
        <f t="shared" si="0"/>
        <v>1</v>
      </c>
      <c r="Z50" s="4">
        <f t="shared" si="1"/>
        <v>198</v>
      </c>
      <c r="AA50" s="4">
        <v>112</v>
      </c>
      <c r="AB50" s="4">
        <v>67</v>
      </c>
    </row>
    <row r="51" spans="1:28" s="9" customFormat="1" ht="38.25">
      <c r="A51" s="12"/>
      <c r="B51" s="21" t="s">
        <v>83</v>
      </c>
      <c r="C51" s="22"/>
      <c r="D51" s="10" t="s">
        <v>311</v>
      </c>
      <c r="E51" s="8" t="s">
        <v>164</v>
      </c>
      <c r="F51" s="8" t="s">
        <v>165</v>
      </c>
      <c r="G51" s="8" t="s">
        <v>199</v>
      </c>
      <c r="H51" s="8" t="s">
        <v>24</v>
      </c>
      <c r="I51" s="21">
        <f>SUM(I53:I59)</f>
        <v>2832</v>
      </c>
      <c r="J51" s="21">
        <f>SUM(J53:J59)</f>
        <v>2280</v>
      </c>
      <c r="K51" s="7">
        <v>0</v>
      </c>
      <c r="L51" s="7">
        <v>0</v>
      </c>
      <c r="M51" s="7">
        <f>SUM(M52:M59)</f>
        <v>204</v>
      </c>
      <c r="N51" s="7">
        <f>SUM(N53:N59)</f>
        <v>7</v>
      </c>
      <c r="O51" s="7">
        <v>0</v>
      </c>
      <c r="P51" s="7">
        <v>2</v>
      </c>
      <c r="Q51" s="7">
        <v>1</v>
      </c>
      <c r="R51" s="7">
        <v>0</v>
      </c>
      <c r="S51" s="7">
        <v>8</v>
      </c>
      <c r="T51" s="7">
        <v>0</v>
      </c>
      <c r="U51" s="7">
        <v>0</v>
      </c>
      <c r="V51" s="7">
        <f>SUM(V53:V59)</f>
        <v>45</v>
      </c>
      <c r="W51" s="7">
        <v>129</v>
      </c>
      <c r="X51" s="7">
        <v>1</v>
      </c>
      <c r="Y51" s="7">
        <f t="shared" si="0"/>
        <v>7</v>
      </c>
      <c r="Z51" s="7">
        <f>J51+L51+M51+P51</f>
        <v>2486</v>
      </c>
      <c r="AA51" s="7">
        <f>SUM(AA53:AA59)</f>
        <v>1488</v>
      </c>
      <c r="AB51" s="7">
        <f>SUM(AB53:AB59)</f>
        <v>719</v>
      </c>
    </row>
    <row r="52" spans="1:28" s="9" customFormat="1" ht="15">
      <c r="A52" s="12"/>
      <c r="B52" s="20" t="s">
        <v>83</v>
      </c>
      <c r="C52" s="22"/>
      <c r="D52" s="18" t="s">
        <v>418</v>
      </c>
      <c r="E52" s="8"/>
      <c r="F52" s="8"/>
      <c r="G52" s="8"/>
      <c r="H52" s="8"/>
      <c r="I52" s="21"/>
      <c r="J52" s="21"/>
      <c r="K52" s="7"/>
      <c r="L52" s="7"/>
      <c r="M52" s="4">
        <v>203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>
        <v>203</v>
      </c>
      <c r="AA52" s="7"/>
      <c r="AB52" s="7"/>
    </row>
    <row r="53" spans="1:28" ht="38.25">
      <c r="A53" s="2" t="s">
        <v>69</v>
      </c>
      <c r="B53" s="20" t="s">
        <v>83</v>
      </c>
      <c r="C53" s="26" t="s">
        <v>87</v>
      </c>
      <c r="D53" s="18" t="s">
        <v>115</v>
      </c>
      <c r="E53" s="3" t="s">
        <v>164</v>
      </c>
      <c r="F53" s="3" t="s">
        <v>165</v>
      </c>
      <c r="G53" s="3" t="s">
        <v>199</v>
      </c>
      <c r="H53" s="3" t="s">
        <v>24</v>
      </c>
      <c r="I53" s="20">
        <v>960</v>
      </c>
      <c r="J53" s="20">
        <v>920</v>
      </c>
      <c r="K53" s="4">
        <v>0</v>
      </c>
      <c r="L53" s="4">
        <v>0</v>
      </c>
      <c r="M53" s="4">
        <v>1</v>
      </c>
      <c r="N53" s="4">
        <v>1</v>
      </c>
      <c r="O53" s="4">
        <v>0</v>
      </c>
      <c r="P53" s="4">
        <v>2</v>
      </c>
      <c r="Q53" s="4">
        <v>1</v>
      </c>
      <c r="R53" s="4">
        <v>0</v>
      </c>
      <c r="S53" s="4">
        <v>4</v>
      </c>
      <c r="T53" s="4">
        <v>0</v>
      </c>
      <c r="U53" s="4">
        <v>0</v>
      </c>
      <c r="V53" s="4">
        <v>11</v>
      </c>
      <c r="W53" s="4">
        <v>0</v>
      </c>
      <c r="X53" s="4">
        <v>0</v>
      </c>
      <c r="Y53" s="4">
        <f t="shared" si="0"/>
        <v>1</v>
      </c>
      <c r="Z53" s="4">
        <v>923</v>
      </c>
      <c r="AA53" s="4">
        <v>441</v>
      </c>
      <c r="AB53" s="4">
        <v>263</v>
      </c>
    </row>
    <row r="54" spans="1:28" ht="38.25">
      <c r="A54" s="2" t="s">
        <v>68</v>
      </c>
      <c r="B54" s="20" t="s">
        <v>83</v>
      </c>
      <c r="C54" s="26"/>
      <c r="D54" s="18" t="s">
        <v>166</v>
      </c>
      <c r="E54" s="3" t="s">
        <v>164</v>
      </c>
      <c r="F54" s="3" t="s">
        <v>165</v>
      </c>
      <c r="G54" s="3" t="s">
        <v>200</v>
      </c>
      <c r="H54" s="3" t="s">
        <v>38</v>
      </c>
      <c r="I54" s="20">
        <v>883</v>
      </c>
      <c r="J54" s="20">
        <v>665</v>
      </c>
      <c r="K54" s="4">
        <v>0</v>
      </c>
      <c r="L54" s="4">
        <v>0</v>
      </c>
      <c r="M54" s="4">
        <v>0</v>
      </c>
      <c r="N54" s="4">
        <v>1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27</v>
      </c>
      <c r="W54" s="4">
        <v>0</v>
      </c>
      <c r="X54" s="4">
        <v>0</v>
      </c>
      <c r="Y54" s="4">
        <f t="shared" si="0"/>
        <v>1</v>
      </c>
      <c r="Z54" s="4">
        <f t="shared" si="1"/>
        <v>665</v>
      </c>
      <c r="AA54" s="4">
        <v>550</v>
      </c>
      <c r="AB54" s="4">
        <v>197</v>
      </c>
    </row>
    <row r="55" spans="1:28" ht="25.5">
      <c r="A55" s="2" t="s">
        <v>9</v>
      </c>
      <c r="B55" s="20" t="s">
        <v>83</v>
      </c>
      <c r="C55" s="26"/>
      <c r="D55" s="18" t="s">
        <v>119</v>
      </c>
      <c r="E55" s="3" t="s">
        <v>164</v>
      </c>
      <c r="F55" s="3" t="s">
        <v>165</v>
      </c>
      <c r="G55" s="3" t="s">
        <v>201</v>
      </c>
      <c r="H55" s="3" t="s">
        <v>39</v>
      </c>
      <c r="I55" s="20">
        <v>19</v>
      </c>
      <c r="J55" s="20">
        <v>10</v>
      </c>
      <c r="K55" s="4">
        <v>0</v>
      </c>
      <c r="L55" s="4">
        <v>0</v>
      </c>
      <c r="M55" s="4">
        <v>0</v>
      </c>
      <c r="N55" s="4">
        <v>1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f t="shared" si="0"/>
        <v>1</v>
      </c>
      <c r="Z55" s="4">
        <f t="shared" si="1"/>
        <v>10</v>
      </c>
      <c r="AA55" s="4">
        <v>10</v>
      </c>
      <c r="AB55" s="4">
        <v>3</v>
      </c>
    </row>
    <row r="56" spans="1:28" ht="38.25">
      <c r="A56" s="2" t="s">
        <v>343</v>
      </c>
      <c r="B56" s="20" t="s">
        <v>83</v>
      </c>
      <c r="C56" s="26"/>
      <c r="D56" s="18" t="s">
        <v>342</v>
      </c>
      <c r="E56" s="3" t="s">
        <v>164</v>
      </c>
      <c r="F56" s="3" t="s">
        <v>165</v>
      </c>
      <c r="G56" s="3"/>
      <c r="H56" s="3"/>
      <c r="I56" s="20">
        <v>52</v>
      </c>
      <c r="J56" s="40">
        <v>50</v>
      </c>
      <c r="K56" s="4">
        <v>0</v>
      </c>
      <c r="L56" s="4">
        <v>0</v>
      </c>
      <c r="M56" s="4">
        <v>0</v>
      </c>
      <c r="N56" s="4">
        <v>1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2</v>
      </c>
      <c r="W56" s="4">
        <v>0</v>
      </c>
      <c r="X56" s="4">
        <v>0</v>
      </c>
      <c r="Y56" s="4">
        <f t="shared" si="0"/>
        <v>1</v>
      </c>
      <c r="Z56" s="4">
        <f t="shared" si="1"/>
        <v>50</v>
      </c>
      <c r="AA56" s="4">
        <v>48</v>
      </c>
      <c r="AB56" s="4">
        <v>7</v>
      </c>
    </row>
    <row r="57" spans="1:28" ht="38.25">
      <c r="A57" s="2" t="s">
        <v>120</v>
      </c>
      <c r="B57" s="20" t="s">
        <v>83</v>
      </c>
      <c r="C57" s="26"/>
      <c r="D57" s="18" t="s">
        <v>118</v>
      </c>
      <c r="E57" s="3" t="s">
        <v>164</v>
      </c>
      <c r="F57" s="3" t="s">
        <v>165</v>
      </c>
      <c r="G57" s="3" t="s">
        <v>202</v>
      </c>
      <c r="H57" s="3" t="s">
        <v>40</v>
      </c>
      <c r="I57" s="20">
        <v>186</v>
      </c>
      <c r="J57" s="20">
        <v>102</v>
      </c>
      <c r="K57" s="4">
        <v>0</v>
      </c>
      <c r="L57" s="4">
        <v>0</v>
      </c>
      <c r="M57" s="4">
        <v>0</v>
      </c>
      <c r="N57" s="4">
        <v>1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2</v>
      </c>
      <c r="W57" s="4">
        <v>0</v>
      </c>
      <c r="X57" s="4">
        <v>0</v>
      </c>
      <c r="Y57" s="4">
        <f t="shared" si="0"/>
        <v>1</v>
      </c>
      <c r="Z57" s="4">
        <f t="shared" si="1"/>
        <v>102</v>
      </c>
      <c r="AA57" s="4">
        <v>28</v>
      </c>
      <c r="AB57" s="4">
        <v>41</v>
      </c>
    </row>
    <row r="58" spans="1:28" ht="38.25">
      <c r="A58" s="2" t="s">
        <v>120</v>
      </c>
      <c r="B58" s="20" t="s">
        <v>83</v>
      </c>
      <c r="C58" s="26"/>
      <c r="D58" s="18" t="s">
        <v>117</v>
      </c>
      <c r="E58" s="3" t="s">
        <v>164</v>
      </c>
      <c r="F58" s="3" t="s">
        <v>165</v>
      </c>
      <c r="G58" s="3" t="s">
        <v>203</v>
      </c>
      <c r="H58" s="3" t="s">
        <v>41</v>
      </c>
      <c r="I58" s="20">
        <v>362</v>
      </c>
      <c r="J58" s="20">
        <v>319</v>
      </c>
      <c r="K58" s="4">
        <v>0</v>
      </c>
      <c r="L58" s="4">
        <v>0</v>
      </c>
      <c r="M58" s="4">
        <v>0</v>
      </c>
      <c r="N58" s="4">
        <v>1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3</v>
      </c>
      <c r="W58" s="4">
        <v>0</v>
      </c>
      <c r="X58" s="4">
        <v>0</v>
      </c>
      <c r="Y58" s="4">
        <f t="shared" si="0"/>
        <v>1</v>
      </c>
      <c r="Z58" s="4">
        <f t="shared" si="1"/>
        <v>319</v>
      </c>
      <c r="AA58" s="4">
        <v>297</v>
      </c>
      <c r="AB58" s="4">
        <v>178</v>
      </c>
    </row>
    <row r="59" spans="1:28" ht="38.25">
      <c r="A59" s="2" t="s">
        <v>84</v>
      </c>
      <c r="B59" s="20" t="s">
        <v>83</v>
      </c>
      <c r="C59" s="26"/>
      <c r="D59" s="18" t="s">
        <v>116</v>
      </c>
      <c r="E59" s="3" t="s">
        <v>164</v>
      </c>
      <c r="F59" s="3" t="s">
        <v>165</v>
      </c>
      <c r="G59" s="3" t="s">
        <v>213</v>
      </c>
      <c r="H59" s="3" t="s">
        <v>42</v>
      </c>
      <c r="I59" s="20">
        <v>370</v>
      </c>
      <c r="J59" s="20">
        <v>214</v>
      </c>
      <c r="K59" s="4">
        <v>0</v>
      </c>
      <c r="L59" s="4">
        <v>0</v>
      </c>
      <c r="M59" s="4">
        <v>0</v>
      </c>
      <c r="N59" s="4">
        <v>1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f t="shared" si="0"/>
        <v>1</v>
      </c>
      <c r="Z59" s="4">
        <f t="shared" si="1"/>
        <v>214</v>
      </c>
      <c r="AA59" s="4">
        <v>114</v>
      </c>
      <c r="AB59" s="4">
        <v>30</v>
      </c>
    </row>
    <row r="60" spans="1:28" s="9" customFormat="1" ht="38.25">
      <c r="A60" s="12" t="s">
        <v>69</v>
      </c>
      <c r="B60" s="21"/>
      <c r="C60" s="22" t="s">
        <v>87</v>
      </c>
      <c r="D60" s="11" t="s">
        <v>18</v>
      </c>
      <c r="E60" s="8" t="s">
        <v>164</v>
      </c>
      <c r="F60" s="8" t="s">
        <v>165</v>
      </c>
      <c r="G60" s="8" t="s">
        <v>416</v>
      </c>
      <c r="H60" s="8" t="s">
        <v>19</v>
      </c>
      <c r="I60" s="21">
        <v>11509</v>
      </c>
      <c r="J60" s="21">
        <v>11117</v>
      </c>
      <c r="K60" s="7">
        <v>0</v>
      </c>
      <c r="L60" s="7">
        <v>0</v>
      </c>
      <c r="M60" s="7">
        <v>1867</v>
      </c>
      <c r="N60" s="7">
        <v>1</v>
      </c>
      <c r="O60" s="7">
        <v>0</v>
      </c>
      <c r="P60" s="7">
        <v>18</v>
      </c>
      <c r="Q60" s="7">
        <v>1</v>
      </c>
      <c r="R60" s="7">
        <v>0</v>
      </c>
      <c r="S60" s="7">
        <v>42</v>
      </c>
      <c r="T60" s="7">
        <v>6</v>
      </c>
      <c r="U60" s="7">
        <v>4</v>
      </c>
      <c r="V60" s="7">
        <v>210</v>
      </c>
      <c r="W60" s="7">
        <v>24</v>
      </c>
      <c r="X60" s="7">
        <v>168</v>
      </c>
      <c r="Y60" s="7">
        <f t="shared" si="0"/>
        <v>1</v>
      </c>
      <c r="Z60" s="7">
        <f t="shared" si="1"/>
        <v>12984</v>
      </c>
      <c r="AA60" s="7">
        <v>4829</v>
      </c>
      <c r="AB60" s="7">
        <v>2753</v>
      </c>
    </row>
    <row r="61" spans="1:28" s="9" customFormat="1" ht="25.5">
      <c r="A61" s="12" t="s">
        <v>69</v>
      </c>
      <c r="B61" s="21"/>
      <c r="C61" s="22" t="s">
        <v>87</v>
      </c>
      <c r="D61" s="11" t="s">
        <v>20</v>
      </c>
      <c r="E61" s="8" t="s">
        <v>167</v>
      </c>
      <c r="F61" s="8" t="s">
        <v>168</v>
      </c>
      <c r="G61" s="8" t="s">
        <v>348</v>
      </c>
      <c r="H61" s="8" t="s">
        <v>21</v>
      </c>
      <c r="I61" s="21">
        <v>8104</v>
      </c>
      <c r="J61" s="21">
        <v>7838</v>
      </c>
      <c r="K61" s="7">
        <v>0</v>
      </c>
      <c r="L61" s="7">
        <v>0</v>
      </c>
      <c r="M61" s="7">
        <v>300</v>
      </c>
      <c r="N61" s="7">
        <v>1</v>
      </c>
      <c r="O61" s="7">
        <v>0</v>
      </c>
      <c r="P61" s="7">
        <v>9</v>
      </c>
      <c r="Q61" s="7">
        <v>1</v>
      </c>
      <c r="R61" s="7">
        <v>0</v>
      </c>
      <c r="S61" s="7">
        <v>62</v>
      </c>
      <c r="T61" s="7">
        <v>0</v>
      </c>
      <c r="U61" s="7">
        <v>0</v>
      </c>
      <c r="V61" s="7">
        <v>0</v>
      </c>
      <c r="W61" s="7">
        <v>3</v>
      </c>
      <c r="X61" s="7">
        <v>0</v>
      </c>
      <c r="Y61" s="7">
        <f t="shared" si="0"/>
        <v>1</v>
      </c>
      <c r="Z61" s="7">
        <f t="shared" si="1"/>
        <v>8138</v>
      </c>
      <c r="AA61" s="7">
        <v>2647</v>
      </c>
      <c r="AB61" s="7">
        <v>2177</v>
      </c>
    </row>
    <row r="62" spans="1:28" s="9" customFormat="1" ht="38.25">
      <c r="A62" s="12" t="s">
        <v>69</v>
      </c>
      <c r="B62" s="21"/>
      <c r="C62" s="22" t="s">
        <v>87</v>
      </c>
      <c r="D62" s="10" t="s">
        <v>85</v>
      </c>
      <c r="E62" s="8" t="s">
        <v>170</v>
      </c>
      <c r="F62" s="8" t="s">
        <v>169</v>
      </c>
      <c r="G62" s="8" t="s">
        <v>346</v>
      </c>
      <c r="H62" s="8" t="s">
        <v>22</v>
      </c>
      <c r="I62" s="21">
        <v>5258</v>
      </c>
      <c r="J62" s="21">
        <v>5079</v>
      </c>
      <c r="K62" s="7">
        <v>0</v>
      </c>
      <c r="L62" s="7">
        <v>0</v>
      </c>
      <c r="M62" s="7">
        <v>775</v>
      </c>
      <c r="N62" s="7">
        <v>1</v>
      </c>
      <c r="O62" s="7">
        <v>0</v>
      </c>
      <c r="P62" s="7">
        <v>5</v>
      </c>
      <c r="Q62" s="7">
        <v>1</v>
      </c>
      <c r="R62" s="7">
        <v>0</v>
      </c>
      <c r="S62" s="7">
        <v>34</v>
      </c>
      <c r="T62" s="7">
        <v>0</v>
      </c>
      <c r="U62" s="7">
        <v>0</v>
      </c>
      <c r="V62" s="7">
        <v>111</v>
      </c>
      <c r="W62" s="7">
        <v>18</v>
      </c>
      <c r="X62" s="7">
        <v>0</v>
      </c>
      <c r="Y62" s="7">
        <f t="shared" si="0"/>
        <v>1</v>
      </c>
      <c r="Z62" s="7">
        <f t="shared" si="1"/>
        <v>5854</v>
      </c>
      <c r="AA62" s="7">
        <v>2189</v>
      </c>
      <c r="AB62" s="7">
        <v>1287</v>
      </c>
    </row>
    <row r="63" spans="1:28" s="9" customFormat="1" ht="44.25">
      <c r="A63" s="12" t="s">
        <v>69</v>
      </c>
      <c r="B63" s="21"/>
      <c r="C63" s="22" t="s">
        <v>87</v>
      </c>
      <c r="D63" s="10" t="s">
        <v>324</v>
      </c>
      <c r="E63" s="8" t="s">
        <v>146</v>
      </c>
      <c r="F63" s="8" t="s">
        <v>148</v>
      </c>
      <c r="G63" s="8" t="s">
        <v>381</v>
      </c>
      <c r="H63" s="8" t="s">
        <v>27</v>
      </c>
      <c r="I63" s="21">
        <v>1056</v>
      </c>
      <c r="J63" s="21">
        <v>1011</v>
      </c>
      <c r="K63" s="7">
        <v>0</v>
      </c>
      <c r="L63" s="7">
        <v>0</v>
      </c>
      <c r="M63" s="7">
        <v>12</v>
      </c>
      <c r="N63" s="7">
        <v>1</v>
      </c>
      <c r="O63" s="7">
        <v>0</v>
      </c>
      <c r="P63" s="7">
        <v>2</v>
      </c>
      <c r="Q63" s="7">
        <v>1</v>
      </c>
      <c r="R63" s="7">
        <v>0</v>
      </c>
      <c r="S63" s="7">
        <v>5</v>
      </c>
      <c r="T63" s="7">
        <v>0</v>
      </c>
      <c r="U63" s="7">
        <v>0</v>
      </c>
      <c r="V63" s="7">
        <v>18</v>
      </c>
      <c r="W63" s="7">
        <v>8</v>
      </c>
      <c r="X63" s="7">
        <v>0</v>
      </c>
      <c r="Y63" s="7">
        <f t="shared" si="0"/>
        <v>1</v>
      </c>
      <c r="Z63" s="7">
        <f t="shared" si="1"/>
        <v>1023</v>
      </c>
      <c r="AA63" s="7">
        <v>482</v>
      </c>
      <c r="AB63" s="7">
        <v>351</v>
      </c>
    </row>
    <row r="64" spans="1:28" s="9" customFormat="1" ht="38.25">
      <c r="A64" s="12" t="s">
        <v>69</v>
      </c>
      <c r="B64" s="21"/>
      <c r="C64" s="22" t="s">
        <v>87</v>
      </c>
      <c r="D64" s="10" t="s">
        <v>131</v>
      </c>
      <c r="E64" s="8" t="s">
        <v>146</v>
      </c>
      <c r="F64" s="8" t="s">
        <v>171</v>
      </c>
      <c r="G64" s="8" t="s">
        <v>417</v>
      </c>
      <c r="H64" s="8" t="s">
        <v>25</v>
      </c>
      <c r="I64" s="21">
        <v>796</v>
      </c>
      <c r="J64" s="21">
        <v>790</v>
      </c>
      <c r="K64" s="7">
        <v>0</v>
      </c>
      <c r="L64" s="7">
        <v>0</v>
      </c>
      <c r="M64" s="7">
        <v>92</v>
      </c>
      <c r="N64" s="7">
        <v>1</v>
      </c>
      <c r="O64" s="7">
        <v>0</v>
      </c>
      <c r="P64" s="7">
        <v>3</v>
      </c>
      <c r="Q64" s="7">
        <v>1</v>
      </c>
      <c r="R64" s="7">
        <v>0</v>
      </c>
      <c r="S64" s="7">
        <v>8</v>
      </c>
      <c r="T64" s="7">
        <v>0</v>
      </c>
      <c r="U64" s="7">
        <v>0</v>
      </c>
      <c r="V64" s="7">
        <v>18</v>
      </c>
      <c r="W64" s="7">
        <v>0</v>
      </c>
      <c r="X64" s="7">
        <v>0</v>
      </c>
      <c r="Y64" s="7">
        <f t="shared" si="0"/>
        <v>1</v>
      </c>
      <c r="Z64" s="7">
        <f t="shared" si="1"/>
        <v>882</v>
      </c>
      <c r="AA64" s="7">
        <v>150</v>
      </c>
      <c r="AB64" s="7">
        <v>242</v>
      </c>
    </row>
    <row r="65" spans="1:28" s="9" customFormat="1" ht="51">
      <c r="A65" s="12" t="s">
        <v>69</v>
      </c>
      <c r="B65" s="21"/>
      <c r="C65" s="22" t="s">
        <v>87</v>
      </c>
      <c r="D65" s="10" t="s">
        <v>130</v>
      </c>
      <c r="E65" s="8" t="s">
        <v>146</v>
      </c>
      <c r="F65" s="8" t="s">
        <v>387</v>
      </c>
      <c r="G65" s="8" t="s">
        <v>406</v>
      </c>
      <c r="H65" s="8" t="s">
        <v>26</v>
      </c>
      <c r="I65" s="21">
        <v>250</v>
      </c>
      <c r="J65" s="21">
        <v>245</v>
      </c>
      <c r="K65" s="7">
        <v>0</v>
      </c>
      <c r="L65" s="7">
        <v>0</v>
      </c>
      <c r="M65" s="7">
        <v>8</v>
      </c>
      <c r="N65" s="7">
        <v>1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13</v>
      </c>
      <c r="W65" s="7">
        <v>0</v>
      </c>
      <c r="X65" s="7">
        <v>0</v>
      </c>
      <c r="Y65" s="7">
        <f t="shared" si="0"/>
        <v>1</v>
      </c>
      <c r="Z65" s="7">
        <f t="shared" si="1"/>
        <v>253</v>
      </c>
      <c r="AA65" s="7">
        <v>43</v>
      </c>
      <c r="AB65" s="7">
        <v>32</v>
      </c>
    </row>
    <row r="66" spans="1:28" s="9" customFormat="1" ht="51">
      <c r="A66" s="12" t="s">
        <v>69</v>
      </c>
      <c r="B66" s="21"/>
      <c r="C66" s="22" t="s">
        <v>87</v>
      </c>
      <c r="D66" s="10" t="s">
        <v>126</v>
      </c>
      <c r="E66" s="8" t="s">
        <v>167</v>
      </c>
      <c r="F66" s="8" t="s">
        <v>168</v>
      </c>
      <c r="G66" s="8" t="s">
        <v>385</v>
      </c>
      <c r="H66" s="8" t="s">
        <v>214</v>
      </c>
      <c r="I66" s="21">
        <v>318</v>
      </c>
      <c r="J66" s="21">
        <v>306</v>
      </c>
      <c r="K66" s="7">
        <v>0</v>
      </c>
      <c r="L66" s="7">
        <v>0</v>
      </c>
      <c r="M66" s="7">
        <v>0</v>
      </c>
      <c r="N66" s="7">
        <v>1</v>
      </c>
      <c r="O66" s="7">
        <v>0</v>
      </c>
      <c r="P66" s="7">
        <v>1</v>
      </c>
      <c r="Q66" s="7">
        <v>1</v>
      </c>
      <c r="R66" s="7">
        <v>0</v>
      </c>
      <c r="S66" s="7">
        <v>4</v>
      </c>
      <c r="T66" s="7">
        <v>0</v>
      </c>
      <c r="U66" s="7">
        <v>0</v>
      </c>
      <c r="V66" s="7">
        <v>0</v>
      </c>
      <c r="W66" s="7">
        <v>2</v>
      </c>
      <c r="X66" s="7">
        <v>0</v>
      </c>
      <c r="Y66" s="7">
        <f t="shared" si="0"/>
        <v>1</v>
      </c>
      <c r="Z66" s="7">
        <f t="shared" si="1"/>
        <v>306</v>
      </c>
      <c r="AA66" s="7">
        <v>157</v>
      </c>
      <c r="AB66" s="7">
        <v>77</v>
      </c>
    </row>
    <row r="67" spans="1:28" s="9" customFormat="1" ht="38.25">
      <c r="A67" s="12" t="s">
        <v>104</v>
      </c>
      <c r="B67" s="21"/>
      <c r="C67" s="22" t="s">
        <v>87</v>
      </c>
      <c r="D67" s="10" t="s">
        <v>271</v>
      </c>
      <c r="E67" s="8" t="s">
        <v>146</v>
      </c>
      <c r="F67" s="8" t="s">
        <v>148</v>
      </c>
      <c r="G67" s="8" t="s">
        <v>380</v>
      </c>
      <c r="H67" s="8" t="s">
        <v>379</v>
      </c>
      <c r="I67" s="41">
        <v>0</v>
      </c>
      <c r="J67" s="41">
        <v>0</v>
      </c>
      <c r="K67" s="7">
        <v>0</v>
      </c>
      <c r="L67" s="7">
        <v>0</v>
      </c>
      <c r="M67" s="7">
        <v>121</v>
      </c>
      <c r="N67" s="4">
        <v>1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7</v>
      </c>
      <c r="X67" s="7">
        <v>0</v>
      </c>
      <c r="Y67" s="7">
        <f t="shared" si="0"/>
        <v>1</v>
      </c>
      <c r="Z67" s="7">
        <f aca="true" t="shared" si="7" ref="Z67:Z103">J67+L67+M67</f>
        <v>121</v>
      </c>
      <c r="AA67" s="7">
        <v>69</v>
      </c>
      <c r="AB67" s="7">
        <v>6</v>
      </c>
    </row>
    <row r="68" spans="1:28" s="9" customFormat="1" ht="33" customHeight="1">
      <c r="A68" s="12" t="s">
        <v>104</v>
      </c>
      <c r="B68" s="21"/>
      <c r="C68" s="22"/>
      <c r="D68" s="11" t="s">
        <v>159</v>
      </c>
      <c r="E68" s="8" t="s">
        <v>146</v>
      </c>
      <c r="F68" s="8" t="s">
        <v>148</v>
      </c>
      <c r="G68" s="8" t="s">
        <v>272</v>
      </c>
      <c r="H68" s="8" t="s">
        <v>64</v>
      </c>
      <c r="I68" s="21">
        <v>3</v>
      </c>
      <c r="J68" s="41">
        <v>3</v>
      </c>
      <c r="K68" s="7">
        <v>0</v>
      </c>
      <c r="L68" s="7">
        <v>0</v>
      </c>
      <c r="M68" s="7">
        <v>421</v>
      </c>
      <c r="N68" s="4">
        <v>1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6</v>
      </c>
      <c r="X68" s="7">
        <v>0</v>
      </c>
      <c r="Y68" s="7">
        <f>N68+R68</f>
        <v>1</v>
      </c>
      <c r="Z68" s="7">
        <f>J68+L68+M68</f>
        <v>424</v>
      </c>
      <c r="AA68" s="7">
        <v>248</v>
      </c>
      <c r="AB68" s="7">
        <v>0</v>
      </c>
    </row>
    <row r="69" spans="1:28" s="9" customFormat="1" ht="38.25">
      <c r="A69" s="12" t="s">
        <v>68</v>
      </c>
      <c r="B69" s="21"/>
      <c r="C69" s="22"/>
      <c r="D69" s="11" t="s">
        <v>88</v>
      </c>
      <c r="E69" s="8" t="s">
        <v>167</v>
      </c>
      <c r="F69" s="8" t="s">
        <v>168</v>
      </c>
      <c r="G69" s="8" t="s">
        <v>204</v>
      </c>
      <c r="H69" s="8" t="s">
        <v>43</v>
      </c>
      <c r="I69" s="21">
        <v>732</v>
      </c>
      <c r="J69" s="21">
        <v>728</v>
      </c>
      <c r="K69" s="7">
        <v>0</v>
      </c>
      <c r="L69" s="7">
        <v>0</v>
      </c>
      <c r="M69" s="7">
        <v>0</v>
      </c>
      <c r="N69" s="4">
        <v>1</v>
      </c>
      <c r="O69" s="7">
        <v>0</v>
      </c>
      <c r="P69" s="7">
        <v>2</v>
      </c>
      <c r="Q69" s="7">
        <v>1</v>
      </c>
      <c r="R69" s="7">
        <v>0</v>
      </c>
      <c r="S69" s="7">
        <v>0</v>
      </c>
      <c r="T69" s="7">
        <v>0</v>
      </c>
      <c r="U69" s="7">
        <v>0</v>
      </c>
      <c r="V69" s="7">
        <v>23</v>
      </c>
      <c r="W69" s="7">
        <v>0</v>
      </c>
      <c r="X69" s="7">
        <v>0</v>
      </c>
      <c r="Y69" s="7">
        <f aca="true" t="shared" si="8" ref="Y69:Y103">N69+R69</f>
        <v>1</v>
      </c>
      <c r="Z69" s="7">
        <f t="shared" si="7"/>
        <v>728</v>
      </c>
      <c r="AA69" s="7">
        <v>627</v>
      </c>
      <c r="AB69" s="7">
        <v>290</v>
      </c>
    </row>
    <row r="70" spans="1:28" s="9" customFormat="1" ht="38.25">
      <c r="A70" s="12" t="s">
        <v>68</v>
      </c>
      <c r="B70" s="21"/>
      <c r="C70" s="22"/>
      <c r="D70" s="10" t="s">
        <v>89</v>
      </c>
      <c r="E70" s="8" t="s">
        <v>170</v>
      </c>
      <c r="F70" s="8" t="s">
        <v>169</v>
      </c>
      <c r="G70" s="8" t="s">
        <v>211</v>
      </c>
      <c r="H70" s="8" t="s">
        <v>399</v>
      </c>
      <c r="I70" s="21">
        <v>808</v>
      </c>
      <c r="J70" s="21">
        <v>652</v>
      </c>
      <c r="K70" s="7">
        <v>0</v>
      </c>
      <c r="L70" s="7">
        <v>0</v>
      </c>
      <c r="M70" s="7">
        <v>0</v>
      </c>
      <c r="N70" s="4">
        <v>1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23</v>
      </c>
      <c r="W70" s="7">
        <v>156</v>
      </c>
      <c r="X70" s="7">
        <v>0</v>
      </c>
      <c r="Y70" s="7">
        <f t="shared" si="8"/>
        <v>1</v>
      </c>
      <c r="Z70" s="7">
        <f t="shared" si="7"/>
        <v>652</v>
      </c>
      <c r="AA70" s="7">
        <v>436</v>
      </c>
      <c r="AB70" s="7">
        <v>216</v>
      </c>
    </row>
    <row r="71" spans="1:28" s="9" customFormat="1" ht="25.5">
      <c r="A71" s="12" t="s">
        <v>68</v>
      </c>
      <c r="B71" s="21"/>
      <c r="C71" s="22"/>
      <c r="D71" s="10" t="s">
        <v>90</v>
      </c>
      <c r="E71" s="8" t="s">
        <v>146</v>
      </c>
      <c r="F71" s="8" t="s">
        <v>171</v>
      </c>
      <c r="G71" s="8" t="s">
        <v>349</v>
      </c>
      <c r="H71" s="8" t="s">
        <v>192</v>
      </c>
      <c r="I71" s="21">
        <v>508</v>
      </c>
      <c r="J71" s="41">
        <v>119</v>
      </c>
      <c r="K71" s="7">
        <v>0</v>
      </c>
      <c r="L71" s="7">
        <v>0</v>
      </c>
      <c r="M71" s="7">
        <v>6</v>
      </c>
      <c r="N71" s="4">
        <v>1</v>
      </c>
      <c r="O71" s="7">
        <v>0</v>
      </c>
      <c r="P71" s="7">
        <v>2</v>
      </c>
      <c r="Q71" s="7">
        <v>1</v>
      </c>
      <c r="R71" s="7">
        <v>0</v>
      </c>
      <c r="S71" s="7">
        <v>0</v>
      </c>
      <c r="T71" s="7">
        <v>0</v>
      </c>
      <c r="U71" s="7">
        <v>0</v>
      </c>
      <c r="V71" s="7">
        <v>9</v>
      </c>
      <c r="W71" s="7">
        <v>4</v>
      </c>
      <c r="X71" s="7">
        <v>0</v>
      </c>
      <c r="Y71" s="7">
        <f t="shared" si="8"/>
        <v>1</v>
      </c>
      <c r="Z71" s="7">
        <f t="shared" si="7"/>
        <v>125</v>
      </c>
      <c r="AA71" s="7">
        <v>114</v>
      </c>
      <c r="AB71" s="7">
        <v>5</v>
      </c>
    </row>
    <row r="72" spans="1:28" s="9" customFormat="1" ht="38.25">
      <c r="A72" s="12" t="s">
        <v>74</v>
      </c>
      <c r="B72" s="21"/>
      <c r="C72" s="22"/>
      <c r="D72" s="10" t="s">
        <v>91</v>
      </c>
      <c r="E72" s="8" t="s">
        <v>170</v>
      </c>
      <c r="F72" s="8" t="s">
        <v>169</v>
      </c>
      <c r="G72" s="8" t="s">
        <v>386</v>
      </c>
      <c r="H72" s="8" t="s">
        <v>44</v>
      </c>
      <c r="I72" s="21">
        <v>99</v>
      </c>
      <c r="J72" s="21">
        <v>98</v>
      </c>
      <c r="K72" s="7">
        <v>0</v>
      </c>
      <c r="L72" s="7">
        <v>0</v>
      </c>
      <c r="M72" s="7">
        <v>0</v>
      </c>
      <c r="N72" s="4">
        <v>1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f t="shared" si="8"/>
        <v>1</v>
      </c>
      <c r="Z72" s="7">
        <f t="shared" si="7"/>
        <v>98</v>
      </c>
      <c r="AA72" s="7">
        <v>72</v>
      </c>
      <c r="AB72" s="7">
        <v>24</v>
      </c>
    </row>
    <row r="73" spans="1:28" s="9" customFormat="1" ht="38.25">
      <c r="A73" s="12" t="s">
        <v>75</v>
      </c>
      <c r="B73" s="21"/>
      <c r="C73" s="22"/>
      <c r="D73" s="10" t="s">
        <v>402</v>
      </c>
      <c r="E73" s="8" t="s">
        <v>146</v>
      </c>
      <c r="F73" s="8" t="s">
        <v>171</v>
      </c>
      <c r="G73" s="8" t="s">
        <v>403</v>
      </c>
      <c r="H73" s="8" t="s">
        <v>45</v>
      </c>
      <c r="I73" s="21">
        <v>63</v>
      </c>
      <c r="J73" s="41">
        <v>13</v>
      </c>
      <c r="K73" s="7">
        <v>0</v>
      </c>
      <c r="L73" s="7">
        <v>0</v>
      </c>
      <c r="M73" s="7">
        <v>1</v>
      </c>
      <c r="N73" s="4">
        <v>1</v>
      </c>
      <c r="O73" s="7">
        <v>0</v>
      </c>
      <c r="P73" s="7">
        <v>0</v>
      </c>
      <c r="Q73" s="7">
        <v>0</v>
      </c>
      <c r="R73" s="7">
        <v>0</v>
      </c>
      <c r="S73" s="7">
        <v>1</v>
      </c>
      <c r="T73" s="7">
        <v>0</v>
      </c>
      <c r="U73" s="7">
        <v>0</v>
      </c>
      <c r="V73" s="7">
        <v>1</v>
      </c>
      <c r="W73" s="7">
        <v>1</v>
      </c>
      <c r="X73" s="7">
        <v>0</v>
      </c>
      <c r="Y73" s="7">
        <f t="shared" si="8"/>
        <v>1</v>
      </c>
      <c r="Z73" s="7">
        <f t="shared" si="7"/>
        <v>14</v>
      </c>
      <c r="AA73" s="7">
        <v>13</v>
      </c>
      <c r="AB73" s="7">
        <v>2</v>
      </c>
    </row>
    <row r="74" spans="1:28" s="9" customFormat="1" ht="38.25">
      <c r="A74" s="12" t="s">
        <v>75</v>
      </c>
      <c r="B74" s="21"/>
      <c r="C74" s="22"/>
      <c r="D74" s="10" t="s">
        <v>160</v>
      </c>
      <c r="E74" s="8" t="s">
        <v>146</v>
      </c>
      <c r="F74" s="8" t="s">
        <v>171</v>
      </c>
      <c r="G74" s="8" t="s">
        <v>350</v>
      </c>
      <c r="H74" s="8" t="s">
        <v>334</v>
      </c>
      <c r="I74" s="21">
        <v>553</v>
      </c>
      <c r="J74" s="21">
        <v>442</v>
      </c>
      <c r="K74" s="7">
        <v>0</v>
      </c>
      <c r="L74" s="7">
        <v>0</v>
      </c>
      <c r="M74" s="7">
        <v>0</v>
      </c>
      <c r="N74" s="7">
        <v>1</v>
      </c>
      <c r="O74" s="7">
        <v>0</v>
      </c>
      <c r="P74" s="7">
        <v>1</v>
      </c>
      <c r="Q74" s="7">
        <v>1</v>
      </c>
      <c r="R74" s="7">
        <v>0</v>
      </c>
      <c r="S74" s="7">
        <v>5</v>
      </c>
      <c r="T74" s="7">
        <v>0</v>
      </c>
      <c r="U74" s="7">
        <v>0</v>
      </c>
      <c r="V74" s="7">
        <v>12</v>
      </c>
      <c r="W74" s="7">
        <v>20</v>
      </c>
      <c r="X74" s="7">
        <v>0</v>
      </c>
      <c r="Y74" s="7">
        <f t="shared" si="8"/>
        <v>1</v>
      </c>
      <c r="Z74" s="7">
        <f t="shared" si="7"/>
        <v>442</v>
      </c>
      <c r="AA74" s="7">
        <v>218</v>
      </c>
      <c r="AB74" s="7">
        <v>186</v>
      </c>
    </row>
    <row r="75" spans="1:28" s="9" customFormat="1" ht="38.25">
      <c r="A75" s="12" t="s">
        <v>92</v>
      </c>
      <c r="B75" s="21"/>
      <c r="C75" s="22"/>
      <c r="D75" s="10" t="s">
        <v>261</v>
      </c>
      <c r="E75" s="8" t="s">
        <v>146</v>
      </c>
      <c r="F75" s="8" t="s">
        <v>148</v>
      </c>
      <c r="G75" s="8" t="s">
        <v>347</v>
      </c>
      <c r="H75" s="8" t="s">
        <v>46</v>
      </c>
      <c r="I75" s="21">
        <v>255</v>
      </c>
      <c r="J75" s="21">
        <v>177</v>
      </c>
      <c r="K75" s="7">
        <v>0</v>
      </c>
      <c r="L75" s="7">
        <v>0</v>
      </c>
      <c r="M75" s="7">
        <v>4</v>
      </c>
      <c r="N75" s="7">
        <v>1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22</v>
      </c>
      <c r="W75" s="7">
        <v>1</v>
      </c>
      <c r="X75" s="7">
        <v>25</v>
      </c>
      <c r="Y75" s="7">
        <v>1</v>
      </c>
      <c r="Z75" s="7">
        <f t="shared" si="7"/>
        <v>181</v>
      </c>
      <c r="AA75" s="7">
        <v>100</v>
      </c>
      <c r="AB75" s="7">
        <v>62</v>
      </c>
    </row>
    <row r="76" spans="1:28" s="9" customFormat="1" ht="38.25">
      <c r="A76" s="12" t="s">
        <v>92</v>
      </c>
      <c r="B76" s="21"/>
      <c r="C76" s="22"/>
      <c r="D76" s="10" t="s">
        <v>262</v>
      </c>
      <c r="E76" s="8" t="s">
        <v>146</v>
      </c>
      <c r="F76" s="8" t="s">
        <v>148</v>
      </c>
      <c r="G76" s="8" t="s">
        <v>345</v>
      </c>
      <c r="H76" s="8" t="s">
        <v>255</v>
      </c>
      <c r="I76" s="21">
        <v>172</v>
      </c>
      <c r="J76" s="41">
        <v>56</v>
      </c>
      <c r="K76" s="7">
        <v>0</v>
      </c>
      <c r="L76" s="7">
        <v>0</v>
      </c>
      <c r="M76" s="7">
        <v>0</v>
      </c>
      <c r="N76" s="7">
        <v>1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f>N76+R76</f>
        <v>1</v>
      </c>
      <c r="Z76" s="7">
        <f t="shared" si="7"/>
        <v>56</v>
      </c>
      <c r="AA76" s="7">
        <v>30</v>
      </c>
      <c r="AB76" s="7">
        <v>14</v>
      </c>
    </row>
    <row r="77" spans="1:28" s="9" customFormat="1" ht="38.25">
      <c r="A77" s="12" t="s">
        <v>69</v>
      </c>
      <c r="B77" s="21"/>
      <c r="C77" s="22"/>
      <c r="D77" s="10" t="s">
        <v>398</v>
      </c>
      <c r="E77" s="8" t="s">
        <v>146</v>
      </c>
      <c r="F77" s="8" t="s">
        <v>148</v>
      </c>
      <c r="G77" s="8" t="s">
        <v>232</v>
      </c>
      <c r="H77" s="8" t="s">
        <v>54</v>
      </c>
      <c r="I77" s="21">
        <v>607</v>
      </c>
      <c r="J77" s="21">
        <v>568</v>
      </c>
      <c r="K77" s="7">
        <v>0</v>
      </c>
      <c r="L77" s="7">
        <v>0</v>
      </c>
      <c r="M77" s="7">
        <v>2</v>
      </c>
      <c r="N77" s="7">
        <v>1</v>
      </c>
      <c r="O77" s="7">
        <v>0</v>
      </c>
      <c r="P77" s="7">
        <v>2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27</v>
      </c>
      <c r="W77" s="7">
        <v>0</v>
      </c>
      <c r="X77" s="7">
        <v>0</v>
      </c>
      <c r="Y77" s="7">
        <f>N77+R77</f>
        <v>1</v>
      </c>
      <c r="Z77" s="7">
        <f t="shared" si="7"/>
        <v>570</v>
      </c>
      <c r="AA77" s="7">
        <v>345</v>
      </c>
      <c r="AB77" s="7">
        <v>220</v>
      </c>
    </row>
    <row r="78" spans="1:28" s="9" customFormat="1" ht="38.25">
      <c r="A78" s="12" t="s">
        <v>69</v>
      </c>
      <c r="B78" s="21"/>
      <c r="C78" s="22"/>
      <c r="D78" s="11" t="s">
        <v>114</v>
      </c>
      <c r="E78" s="8" t="s">
        <v>146</v>
      </c>
      <c r="F78" s="8" t="s">
        <v>148</v>
      </c>
      <c r="G78" s="8" t="s">
        <v>233</v>
      </c>
      <c r="H78" s="8" t="s">
        <v>193</v>
      </c>
      <c r="I78" s="21">
        <v>155</v>
      </c>
      <c r="J78" s="21">
        <v>147</v>
      </c>
      <c r="K78" s="7">
        <v>0</v>
      </c>
      <c r="L78" s="7">
        <v>0</v>
      </c>
      <c r="M78" s="7">
        <v>0</v>
      </c>
      <c r="N78" s="7">
        <v>1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f t="shared" si="8"/>
        <v>1</v>
      </c>
      <c r="Z78" s="7">
        <f t="shared" si="7"/>
        <v>147</v>
      </c>
      <c r="AA78" s="7">
        <v>49</v>
      </c>
      <c r="AB78" s="7">
        <v>38</v>
      </c>
    </row>
    <row r="79" spans="1:28" s="9" customFormat="1" ht="38.25">
      <c r="A79" s="12" t="s">
        <v>73</v>
      </c>
      <c r="B79" s="21"/>
      <c r="C79" s="22"/>
      <c r="D79" s="11" t="s">
        <v>102</v>
      </c>
      <c r="E79" s="8" t="s">
        <v>146</v>
      </c>
      <c r="F79" s="8" t="s">
        <v>171</v>
      </c>
      <c r="G79" s="8" t="s">
        <v>390</v>
      </c>
      <c r="H79" s="8" t="s">
        <v>56</v>
      </c>
      <c r="I79" s="21">
        <v>2606</v>
      </c>
      <c r="J79" s="21">
        <v>2347</v>
      </c>
      <c r="K79" s="7">
        <v>0</v>
      </c>
      <c r="L79" s="7">
        <v>0</v>
      </c>
      <c r="M79" s="7">
        <v>1011</v>
      </c>
      <c r="N79" s="7">
        <v>1</v>
      </c>
      <c r="O79" s="7">
        <v>0</v>
      </c>
      <c r="P79" s="7">
        <v>7</v>
      </c>
      <c r="Q79" s="7">
        <v>1</v>
      </c>
      <c r="R79" s="7">
        <v>0</v>
      </c>
      <c r="S79" s="7">
        <v>20</v>
      </c>
      <c r="T79" s="7">
        <v>0</v>
      </c>
      <c r="U79" s="7">
        <v>0</v>
      </c>
      <c r="V79" s="7">
        <v>23</v>
      </c>
      <c r="W79" s="7">
        <v>4</v>
      </c>
      <c r="X79" s="7">
        <v>0</v>
      </c>
      <c r="Y79" s="7">
        <f t="shared" si="8"/>
        <v>1</v>
      </c>
      <c r="Z79" s="7">
        <f t="shared" si="7"/>
        <v>3358</v>
      </c>
      <c r="AA79" s="7">
        <v>682</v>
      </c>
      <c r="AB79" s="7">
        <v>642</v>
      </c>
    </row>
    <row r="80" spans="1:28" s="9" customFormat="1" ht="38.25">
      <c r="A80" s="12" t="s">
        <v>73</v>
      </c>
      <c r="B80" s="21"/>
      <c r="C80" s="22"/>
      <c r="D80" s="11" t="s">
        <v>112</v>
      </c>
      <c r="E80" s="8" t="s">
        <v>146</v>
      </c>
      <c r="F80" s="8" t="s">
        <v>171</v>
      </c>
      <c r="G80" s="8" t="s">
        <v>352</v>
      </c>
      <c r="H80" s="8" t="s">
        <v>194</v>
      </c>
      <c r="I80" s="21">
        <v>587</v>
      </c>
      <c r="J80" s="21">
        <v>442</v>
      </c>
      <c r="K80" s="7">
        <v>0</v>
      </c>
      <c r="L80" s="7">
        <v>0</v>
      </c>
      <c r="M80" s="7">
        <v>0</v>
      </c>
      <c r="N80" s="4">
        <v>1</v>
      </c>
      <c r="O80" s="7">
        <v>0</v>
      </c>
      <c r="P80" s="7">
        <v>0</v>
      </c>
      <c r="Q80" s="7">
        <v>0</v>
      </c>
      <c r="R80" s="7">
        <v>0</v>
      </c>
      <c r="S80" s="7">
        <v>3</v>
      </c>
      <c r="T80" s="7">
        <v>0</v>
      </c>
      <c r="U80" s="7">
        <v>0</v>
      </c>
      <c r="V80" s="7">
        <v>0</v>
      </c>
      <c r="W80" s="7">
        <v>22</v>
      </c>
      <c r="X80" s="7">
        <v>0</v>
      </c>
      <c r="Y80" s="7">
        <f t="shared" si="8"/>
        <v>1</v>
      </c>
      <c r="Z80" s="7">
        <f t="shared" si="7"/>
        <v>442</v>
      </c>
      <c r="AA80" s="7">
        <v>282</v>
      </c>
      <c r="AB80" s="7">
        <v>51</v>
      </c>
    </row>
    <row r="81" spans="1:28" s="9" customFormat="1" ht="38.25">
      <c r="A81" s="12" t="s">
        <v>73</v>
      </c>
      <c r="B81" s="21"/>
      <c r="C81" s="22" t="s">
        <v>252</v>
      </c>
      <c r="D81" s="19" t="s">
        <v>245</v>
      </c>
      <c r="E81" s="8" t="s">
        <v>136</v>
      </c>
      <c r="F81" s="8" t="s">
        <v>195</v>
      </c>
      <c r="G81" s="8" t="s">
        <v>382</v>
      </c>
      <c r="H81" s="8" t="s">
        <v>297</v>
      </c>
      <c r="I81" s="21">
        <v>49</v>
      </c>
      <c r="J81" s="21">
        <v>46</v>
      </c>
      <c r="K81" s="7">
        <v>0</v>
      </c>
      <c r="L81" s="7">
        <v>0</v>
      </c>
      <c r="M81" s="7">
        <v>0</v>
      </c>
      <c r="N81" s="7">
        <v>1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1</v>
      </c>
      <c r="W81" s="7">
        <v>0</v>
      </c>
      <c r="X81" s="7">
        <v>0</v>
      </c>
      <c r="Y81" s="7">
        <f t="shared" si="8"/>
        <v>1</v>
      </c>
      <c r="Z81" s="7">
        <f t="shared" si="7"/>
        <v>46</v>
      </c>
      <c r="AA81" s="7">
        <v>9</v>
      </c>
      <c r="AB81" s="7">
        <v>9</v>
      </c>
    </row>
    <row r="82" spans="1:28" s="9" customFormat="1" ht="38.25">
      <c r="A82" s="12" t="s">
        <v>73</v>
      </c>
      <c r="B82" s="21"/>
      <c r="C82" s="22" t="s">
        <v>252</v>
      </c>
      <c r="D82" s="11" t="s">
        <v>329</v>
      </c>
      <c r="E82" s="8" t="s">
        <v>187</v>
      </c>
      <c r="F82" s="8" t="s">
        <v>188</v>
      </c>
      <c r="G82" s="8" t="s">
        <v>244</v>
      </c>
      <c r="H82" s="8" t="s">
        <v>330</v>
      </c>
      <c r="I82" s="21">
        <v>65</v>
      </c>
      <c r="J82" s="21">
        <v>53</v>
      </c>
      <c r="K82" s="7">
        <v>0</v>
      </c>
      <c r="L82" s="7">
        <v>0</v>
      </c>
      <c r="M82" s="7">
        <v>0</v>
      </c>
      <c r="N82" s="7">
        <v>1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3</v>
      </c>
      <c r="Y82" s="7">
        <f>N82+R82</f>
        <v>1</v>
      </c>
      <c r="Z82" s="7">
        <f>J82+L82+M82</f>
        <v>53</v>
      </c>
      <c r="AA82" s="7">
        <v>21</v>
      </c>
      <c r="AB82" s="7">
        <v>6</v>
      </c>
    </row>
    <row r="83" spans="1:28" s="9" customFormat="1" ht="38.25">
      <c r="A83" s="12" t="s">
        <v>73</v>
      </c>
      <c r="B83" s="21"/>
      <c r="C83" s="22" t="s">
        <v>252</v>
      </c>
      <c r="D83" s="8" t="s">
        <v>247</v>
      </c>
      <c r="E83" s="8" t="s">
        <v>181</v>
      </c>
      <c r="F83" s="8" t="s">
        <v>182</v>
      </c>
      <c r="G83" s="8" t="s">
        <v>246</v>
      </c>
      <c r="H83" s="8" t="s">
        <v>57</v>
      </c>
      <c r="I83" s="21">
        <v>36</v>
      </c>
      <c r="J83" s="21">
        <v>34</v>
      </c>
      <c r="K83" s="7">
        <v>0</v>
      </c>
      <c r="L83" s="7">
        <v>0</v>
      </c>
      <c r="M83" s="7">
        <v>0</v>
      </c>
      <c r="N83" s="7">
        <v>1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1</v>
      </c>
      <c r="W83" s="7">
        <v>2</v>
      </c>
      <c r="X83" s="7">
        <v>0</v>
      </c>
      <c r="Y83" s="7">
        <f t="shared" si="8"/>
        <v>1</v>
      </c>
      <c r="Z83" s="7">
        <f t="shared" si="7"/>
        <v>34</v>
      </c>
      <c r="AA83" s="7">
        <v>17</v>
      </c>
      <c r="AB83" s="7">
        <v>2</v>
      </c>
    </row>
    <row r="84" spans="1:28" s="9" customFormat="1" ht="39">
      <c r="A84" s="12" t="s">
        <v>73</v>
      </c>
      <c r="B84" s="21"/>
      <c r="C84" s="22" t="s">
        <v>252</v>
      </c>
      <c r="D84" s="11" t="s">
        <v>251</v>
      </c>
      <c r="E84" s="8" t="s">
        <v>146</v>
      </c>
      <c r="F84" s="8" t="s">
        <v>148</v>
      </c>
      <c r="G84" s="13" t="s">
        <v>243</v>
      </c>
      <c r="H84" s="8" t="s">
        <v>242</v>
      </c>
      <c r="I84" s="21">
        <v>41</v>
      </c>
      <c r="J84" s="21">
        <v>16</v>
      </c>
      <c r="K84" s="7">
        <v>0</v>
      </c>
      <c r="L84" s="7">
        <v>0</v>
      </c>
      <c r="M84" s="7">
        <v>1</v>
      </c>
      <c r="N84" s="7">
        <v>1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1</v>
      </c>
      <c r="W84" s="7">
        <v>0</v>
      </c>
      <c r="X84" s="7">
        <v>0</v>
      </c>
      <c r="Y84" s="7">
        <f t="shared" si="8"/>
        <v>1</v>
      </c>
      <c r="Z84" s="7">
        <f t="shared" si="7"/>
        <v>17</v>
      </c>
      <c r="AA84" s="7">
        <v>11</v>
      </c>
      <c r="AB84" s="7">
        <v>2</v>
      </c>
    </row>
    <row r="85" spans="1:28" s="9" customFormat="1" ht="38.25">
      <c r="A85" s="12" t="s">
        <v>73</v>
      </c>
      <c r="B85" s="21"/>
      <c r="C85" s="22" t="s">
        <v>252</v>
      </c>
      <c r="D85" s="11" t="s">
        <v>240</v>
      </c>
      <c r="E85" s="8" t="s">
        <v>146</v>
      </c>
      <c r="F85" s="8" t="s">
        <v>148</v>
      </c>
      <c r="G85" s="8" t="s">
        <v>241</v>
      </c>
      <c r="H85" s="8" t="s">
        <v>58</v>
      </c>
      <c r="I85" s="21">
        <v>73</v>
      </c>
      <c r="J85" s="21">
        <v>49</v>
      </c>
      <c r="K85" s="7">
        <v>0</v>
      </c>
      <c r="L85" s="7">
        <v>0</v>
      </c>
      <c r="M85" s="7">
        <v>0</v>
      </c>
      <c r="N85" s="7">
        <v>1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f t="shared" si="8"/>
        <v>1</v>
      </c>
      <c r="Z85" s="7">
        <f t="shared" si="7"/>
        <v>49</v>
      </c>
      <c r="AA85" s="7">
        <v>20</v>
      </c>
      <c r="AB85" s="7">
        <v>3</v>
      </c>
    </row>
    <row r="86" spans="1:28" s="9" customFormat="1" ht="38.25">
      <c r="A86" s="12" t="s">
        <v>73</v>
      </c>
      <c r="B86" s="21"/>
      <c r="C86" s="22" t="s">
        <v>252</v>
      </c>
      <c r="D86" s="11" t="s">
        <v>248</v>
      </c>
      <c r="E86" s="8" t="s">
        <v>183</v>
      </c>
      <c r="F86" s="8" t="s">
        <v>184</v>
      </c>
      <c r="G86" s="8" t="s">
        <v>384</v>
      </c>
      <c r="H86" s="8" t="s">
        <v>59</v>
      </c>
      <c r="I86" s="21">
        <v>55</v>
      </c>
      <c r="J86" s="41">
        <v>55</v>
      </c>
      <c r="K86" s="7">
        <v>0</v>
      </c>
      <c r="L86" s="7">
        <v>0</v>
      </c>
      <c r="M86" s="7">
        <v>0</v>
      </c>
      <c r="N86" s="4">
        <v>1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f t="shared" si="8"/>
        <v>1</v>
      </c>
      <c r="Z86" s="7">
        <f t="shared" si="7"/>
        <v>55</v>
      </c>
      <c r="AA86" s="7">
        <v>18</v>
      </c>
      <c r="AB86" s="7">
        <v>6</v>
      </c>
    </row>
    <row r="87" spans="1:28" s="9" customFormat="1" ht="38.25">
      <c r="A87" s="12" t="s">
        <v>73</v>
      </c>
      <c r="B87" s="21"/>
      <c r="C87" s="22" t="s">
        <v>252</v>
      </c>
      <c r="D87" s="11" t="s">
        <v>249</v>
      </c>
      <c r="E87" s="8" t="s">
        <v>185</v>
      </c>
      <c r="F87" s="8" t="s">
        <v>186</v>
      </c>
      <c r="G87" s="8" t="s">
        <v>332</v>
      </c>
      <c r="H87" s="8" t="s">
        <v>333</v>
      </c>
      <c r="I87" s="21">
        <v>62</v>
      </c>
      <c r="J87" s="21">
        <v>62</v>
      </c>
      <c r="K87" s="7">
        <v>0</v>
      </c>
      <c r="L87" s="7">
        <v>0</v>
      </c>
      <c r="M87" s="7">
        <v>0</v>
      </c>
      <c r="N87" s="4">
        <v>1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f t="shared" si="8"/>
        <v>1</v>
      </c>
      <c r="Z87" s="7">
        <f t="shared" si="7"/>
        <v>62</v>
      </c>
      <c r="AA87" s="7">
        <v>18</v>
      </c>
      <c r="AB87" s="7">
        <v>18</v>
      </c>
    </row>
    <row r="88" spans="1:28" s="9" customFormat="1" ht="38.25">
      <c r="A88" s="12" t="s">
        <v>92</v>
      </c>
      <c r="B88" s="21"/>
      <c r="C88" s="22"/>
      <c r="D88" s="11" t="s">
        <v>266</v>
      </c>
      <c r="E88" s="8" t="s">
        <v>146</v>
      </c>
      <c r="F88" s="8" t="s">
        <v>171</v>
      </c>
      <c r="G88" s="8" t="s">
        <v>383</v>
      </c>
      <c r="H88" s="8" t="s">
        <v>60</v>
      </c>
      <c r="I88" s="21">
        <v>44</v>
      </c>
      <c r="J88" s="21">
        <v>39</v>
      </c>
      <c r="K88" s="7">
        <v>0</v>
      </c>
      <c r="L88" s="7">
        <v>0</v>
      </c>
      <c r="M88" s="7">
        <v>0</v>
      </c>
      <c r="N88" s="7">
        <v>1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f t="shared" si="8"/>
        <v>1</v>
      </c>
      <c r="Z88" s="7">
        <f t="shared" si="7"/>
        <v>39</v>
      </c>
      <c r="AA88" s="7">
        <v>28</v>
      </c>
      <c r="AB88" s="7">
        <v>15</v>
      </c>
    </row>
    <row r="89" spans="1:28" s="9" customFormat="1" ht="38.25">
      <c r="A89" s="12" t="s">
        <v>76</v>
      </c>
      <c r="B89" s="21"/>
      <c r="C89" s="22" t="s">
        <v>254</v>
      </c>
      <c r="D89" s="11" t="s">
        <v>344</v>
      </c>
      <c r="E89" s="8" t="s">
        <v>189</v>
      </c>
      <c r="F89" s="8" t="s">
        <v>190</v>
      </c>
      <c r="G89" s="8" t="s">
        <v>250</v>
      </c>
      <c r="H89" s="8" t="s">
        <v>62</v>
      </c>
      <c r="I89" s="21">
        <v>428</v>
      </c>
      <c r="J89" s="21">
        <v>123</v>
      </c>
      <c r="K89" s="7">
        <v>0</v>
      </c>
      <c r="L89" s="7">
        <v>0</v>
      </c>
      <c r="M89" s="7">
        <v>0</v>
      </c>
      <c r="N89" s="4">
        <v>1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9</v>
      </c>
      <c r="W89" s="7">
        <v>0</v>
      </c>
      <c r="X89" s="7">
        <v>3</v>
      </c>
      <c r="Y89" s="7">
        <f t="shared" si="8"/>
        <v>1</v>
      </c>
      <c r="Z89" s="7">
        <f t="shared" si="7"/>
        <v>123</v>
      </c>
      <c r="AA89" s="7">
        <v>44</v>
      </c>
      <c r="AB89" s="7">
        <v>12</v>
      </c>
    </row>
    <row r="90" spans="1:28" s="9" customFormat="1" ht="38.25">
      <c r="A90" s="12" t="s">
        <v>76</v>
      </c>
      <c r="B90" s="21"/>
      <c r="C90" s="22" t="s">
        <v>254</v>
      </c>
      <c r="D90" s="11" t="s">
        <v>265</v>
      </c>
      <c r="E90" s="8" t="s">
        <v>174</v>
      </c>
      <c r="F90" s="8" t="s">
        <v>336</v>
      </c>
      <c r="G90" s="8" t="s">
        <v>274</v>
      </c>
      <c r="H90" s="8" t="s">
        <v>273</v>
      </c>
      <c r="I90" s="21">
        <v>106</v>
      </c>
      <c r="J90" s="41">
        <v>51</v>
      </c>
      <c r="K90" s="7">
        <v>0</v>
      </c>
      <c r="L90" s="7">
        <v>0</v>
      </c>
      <c r="M90" s="7">
        <v>0</v>
      </c>
      <c r="N90" s="4">
        <v>1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f t="shared" si="8"/>
        <v>1</v>
      </c>
      <c r="Z90" s="7">
        <f t="shared" si="7"/>
        <v>51</v>
      </c>
      <c r="AA90" s="7">
        <v>2</v>
      </c>
      <c r="AB90" s="7">
        <v>10</v>
      </c>
    </row>
    <row r="91" spans="1:28" s="9" customFormat="1" ht="38.25">
      <c r="A91" s="12" t="s">
        <v>70</v>
      </c>
      <c r="B91" s="21"/>
      <c r="C91" s="22"/>
      <c r="D91" s="11" t="s">
        <v>263</v>
      </c>
      <c r="E91" s="8" t="s">
        <v>146</v>
      </c>
      <c r="F91" s="8" t="s">
        <v>148</v>
      </c>
      <c r="G91" s="8" t="s">
        <v>264</v>
      </c>
      <c r="H91" s="8" t="s">
        <v>63</v>
      </c>
      <c r="I91" s="21">
        <v>112</v>
      </c>
      <c r="J91" s="21">
        <v>81</v>
      </c>
      <c r="K91" s="7">
        <v>0</v>
      </c>
      <c r="L91" s="7">
        <v>0</v>
      </c>
      <c r="M91" s="7">
        <v>0</v>
      </c>
      <c r="N91" s="4">
        <v>1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f t="shared" si="8"/>
        <v>1</v>
      </c>
      <c r="Z91" s="7">
        <f t="shared" si="7"/>
        <v>81</v>
      </c>
      <c r="AA91" s="7">
        <v>19</v>
      </c>
      <c r="AB91" s="7">
        <v>3</v>
      </c>
    </row>
    <row r="92" spans="1:28" s="9" customFormat="1" ht="27.75" customHeight="1">
      <c r="A92" s="12" t="s">
        <v>76</v>
      </c>
      <c r="B92" s="21"/>
      <c r="C92" s="22"/>
      <c r="D92" s="14" t="s">
        <v>103</v>
      </c>
      <c r="E92" s="8" t="s">
        <v>185</v>
      </c>
      <c r="F92" s="8" t="s">
        <v>186</v>
      </c>
      <c r="G92" s="8" t="s">
        <v>405</v>
      </c>
      <c r="H92" s="8" t="s">
        <v>331</v>
      </c>
      <c r="I92" s="21">
        <v>50</v>
      </c>
      <c r="J92" s="21">
        <v>35</v>
      </c>
      <c r="K92" s="7">
        <v>0</v>
      </c>
      <c r="L92" s="7">
        <v>0</v>
      </c>
      <c r="M92" s="7">
        <v>0</v>
      </c>
      <c r="N92" s="4">
        <v>1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f>N92+R92</f>
        <v>1</v>
      </c>
      <c r="Z92" s="7">
        <f>J92+L92+M92</f>
        <v>35</v>
      </c>
      <c r="AA92" s="7">
        <v>18</v>
      </c>
      <c r="AB92" s="7">
        <v>8</v>
      </c>
    </row>
    <row r="93" spans="1:28" s="9" customFormat="1" ht="38.25">
      <c r="A93" s="12"/>
      <c r="B93" s="21"/>
      <c r="C93" s="22"/>
      <c r="D93" s="11" t="s">
        <v>149</v>
      </c>
      <c r="E93" s="8" t="s">
        <v>146</v>
      </c>
      <c r="F93" s="8" t="s">
        <v>148</v>
      </c>
      <c r="G93" s="8" t="s">
        <v>388</v>
      </c>
      <c r="H93" s="8" t="s">
        <v>196</v>
      </c>
      <c r="I93" s="21">
        <v>22</v>
      </c>
      <c r="J93" s="21">
        <v>22</v>
      </c>
      <c r="K93" s="7">
        <v>0</v>
      </c>
      <c r="L93" s="7">
        <v>0</v>
      </c>
      <c r="M93" s="7">
        <v>2</v>
      </c>
      <c r="N93" s="4">
        <v>1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f t="shared" si="8"/>
        <v>1</v>
      </c>
      <c r="Z93" s="7">
        <f t="shared" si="7"/>
        <v>24</v>
      </c>
      <c r="AA93" s="7">
        <v>12</v>
      </c>
      <c r="AB93" s="7">
        <v>2</v>
      </c>
    </row>
    <row r="94" spans="1:28" s="9" customFormat="1" ht="38.25">
      <c r="A94" s="12" t="s">
        <v>69</v>
      </c>
      <c r="B94" s="21"/>
      <c r="C94" s="22"/>
      <c r="D94" s="11" t="s">
        <v>144</v>
      </c>
      <c r="E94" s="8" t="s">
        <v>146</v>
      </c>
      <c r="F94" s="8" t="s">
        <v>148</v>
      </c>
      <c r="G94" s="8" t="s">
        <v>423</v>
      </c>
      <c r="H94" s="8" t="s">
        <v>422</v>
      </c>
      <c r="I94" s="21">
        <v>147</v>
      </c>
      <c r="J94" s="21">
        <v>147</v>
      </c>
      <c r="K94" s="7">
        <v>0</v>
      </c>
      <c r="L94" s="7">
        <v>0</v>
      </c>
      <c r="M94" s="7">
        <v>0</v>
      </c>
      <c r="N94" s="7">
        <v>1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17</v>
      </c>
      <c r="W94" s="7">
        <v>45</v>
      </c>
      <c r="X94" s="7">
        <v>0</v>
      </c>
      <c r="Y94" s="7">
        <f>N94+R94</f>
        <v>1</v>
      </c>
      <c r="Z94" s="7">
        <f>J94+L94+M94</f>
        <v>147</v>
      </c>
      <c r="AA94" s="7">
        <v>111</v>
      </c>
      <c r="AB94" s="7">
        <v>46</v>
      </c>
    </row>
    <row r="95" spans="1:28" s="9" customFormat="1" ht="38.25">
      <c r="A95" s="12" t="s">
        <v>73</v>
      </c>
      <c r="B95" s="21"/>
      <c r="C95" s="22"/>
      <c r="D95" s="11" t="s">
        <v>424</v>
      </c>
      <c r="E95" s="8" t="s">
        <v>146</v>
      </c>
      <c r="F95" s="8" t="s">
        <v>171</v>
      </c>
      <c r="G95" s="13" t="s">
        <v>351</v>
      </c>
      <c r="H95" s="8" t="s">
        <v>216</v>
      </c>
      <c r="I95" s="21">
        <v>95</v>
      </c>
      <c r="J95" s="21">
        <v>92</v>
      </c>
      <c r="K95" s="7">
        <v>0</v>
      </c>
      <c r="L95" s="7">
        <v>0</v>
      </c>
      <c r="M95" s="7">
        <v>0</v>
      </c>
      <c r="N95" s="7">
        <v>1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4</v>
      </c>
      <c r="W95" s="7">
        <v>0</v>
      </c>
      <c r="X95" s="7">
        <v>3</v>
      </c>
      <c r="Y95" s="7">
        <f t="shared" si="8"/>
        <v>1</v>
      </c>
      <c r="Z95" s="7">
        <f t="shared" si="7"/>
        <v>92</v>
      </c>
      <c r="AA95" s="7">
        <v>27</v>
      </c>
      <c r="AB95" s="7">
        <v>13</v>
      </c>
    </row>
    <row r="96" spans="1:28" s="9" customFormat="1" ht="38.25">
      <c r="A96" s="12" t="s">
        <v>93</v>
      </c>
      <c r="B96" s="21"/>
      <c r="C96" s="22" t="s">
        <v>253</v>
      </c>
      <c r="D96" s="10" t="s">
        <v>108</v>
      </c>
      <c r="E96" s="8" t="s">
        <v>173</v>
      </c>
      <c r="F96" s="8" t="s">
        <v>421</v>
      </c>
      <c r="G96" s="8" t="s">
        <v>404</v>
      </c>
      <c r="H96" s="8" t="s">
        <v>48</v>
      </c>
      <c r="I96" s="21">
        <v>114</v>
      </c>
      <c r="J96" s="21">
        <v>112</v>
      </c>
      <c r="K96" s="7">
        <v>0</v>
      </c>
      <c r="L96" s="7">
        <v>0</v>
      </c>
      <c r="M96" s="7">
        <v>0</v>
      </c>
      <c r="N96" s="7">
        <v>1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f t="shared" si="8"/>
        <v>1</v>
      </c>
      <c r="Z96" s="7">
        <f t="shared" si="7"/>
        <v>112</v>
      </c>
      <c r="AA96" s="7">
        <v>39</v>
      </c>
      <c r="AB96" s="7">
        <v>58</v>
      </c>
    </row>
    <row r="97" spans="1:28" s="9" customFormat="1" ht="25.5">
      <c r="A97" s="12" t="s">
        <v>93</v>
      </c>
      <c r="B97" s="21"/>
      <c r="C97" s="22" t="s">
        <v>253</v>
      </c>
      <c r="D97" s="11" t="s">
        <v>97</v>
      </c>
      <c r="E97" s="8" t="s">
        <v>173</v>
      </c>
      <c r="F97" s="8" t="s">
        <v>180</v>
      </c>
      <c r="G97" s="8" t="s">
        <v>355</v>
      </c>
      <c r="H97" s="8" t="s">
        <v>298</v>
      </c>
      <c r="I97" s="21">
        <v>52</v>
      </c>
      <c r="J97" s="41">
        <v>52</v>
      </c>
      <c r="K97" s="7">
        <v>0</v>
      </c>
      <c r="L97" s="7">
        <v>0</v>
      </c>
      <c r="M97" s="7">
        <v>0</v>
      </c>
      <c r="N97" s="4">
        <v>1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16</v>
      </c>
      <c r="Y97" s="7">
        <f>N97+R97</f>
        <v>1</v>
      </c>
      <c r="Z97" s="7">
        <f>J97+L97+M97</f>
        <v>52</v>
      </c>
      <c r="AA97" s="7">
        <v>11</v>
      </c>
      <c r="AB97" s="7">
        <v>20</v>
      </c>
    </row>
    <row r="98" spans="1:28" s="9" customFormat="1" ht="25.5">
      <c r="A98" s="12" t="s">
        <v>93</v>
      </c>
      <c r="B98" s="21"/>
      <c r="C98" s="22" t="s">
        <v>253</v>
      </c>
      <c r="D98" s="11" t="s">
        <v>98</v>
      </c>
      <c r="E98" s="8" t="s">
        <v>173</v>
      </c>
      <c r="F98" s="8" t="s">
        <v>415</v>
      </c>
      <c r="G98" s="8" t="s">
        <v>302</v>
      </c>
      <c r="H98" s="8" t="s">
        <v>299</v>
      </c>
      <c r="I98" s="21">
        <v>51</v>
      </c>
      <c r="J98" s="21">
        <v>51</v>
      </c>
      <c r="K98" s="7">
        <v>0</v>
      </c>
      <c r="L98" s="7">
        <v>0</v>
      </c>
      <c r="M98" s="7">
        <v>0</v>
      </c>
      <c r="N98" s="7">
        <v>1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f>N98+R98</f>
        <v>1</v>
      </c>
      <c r="Z98" s="7">
        <v>51</v>
      </c>
      <c r="AA98" s="7">
        <v>17</v>
      </c>
      <c r="AB98" s="7">
        <v>38</v>
      </c>
    </row>
    <row r="99" spans="1:28" s="9" customFormat="1" ht="25.5">
      <c r="A99" s="12" t="s">
        <v>93</v>
      </c>
      <c r="B99" s="21"/>
      <c r="C99" s="22" t="s">
        <v>253</v>
      </c>
      <c r="D99" s="11" t="s">
        <v>111</v>
      </c>
      <c r="E99" s="8" t="s">
        <v>296</v>
      </c>
      <c r="F99" s="8" t="s">
        <v>307</v>
      </c>
      <c r="G99" s="8" t="s">
        <v>308</v>
      </c>
      <c r="H99" s="8" t="s">
        <v>198</v>
      </c>
      <c r="I99" s="21">
        <v>40</v>
      </c>
      <c r="J99" s="21">
        <v>40</v>
      </c>
      <c r="K99" s="7">
        <v>0</v>
      </c>
      <c r="L99" s="7">
        <v>0</v>
      </c>
      <c r="M99" s="7">
        <v>0</v>
      </c>
      <c r="N99" s="4">
        <v>1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f>N99+R99</f>
        <v>1</v>
      </c>
      <c r="Z99" s="7">
        <f>J99+L99+M99</f>
        <v>40</v>
      </c>
      <c r="AA99" s="7">
        <v>16</v>
      </c>
      <c r="AB99" s="7">
        <v>22</v>
      </c>
    </row>
    <row r="100" spans="1:28" s="9" customFormat="1" ht="38.25">
      <c r="A100" s="12" t="s">
        <v>93</v>
      </c>
      <c r="B100" s="21"/>
      <c r="C100" s="22" t="s">
        <v>253</v>
      </c>
      <c r="D100" s="10" t="s">
        <v>94</v>
      </c>
      <c r="E100" s="8" t="s">
        <v>170</v>
      </c>
      <c r="F100" s="8" t="s">
        <v>176</v>
      </c>
      <c r="G100" s="8" t="s">
        <v>257</v>
      </c>
      <c r="H100" s="8" t="s">
        <v>50</v>
      </c>
      <c r="I100" s="21">
        <v>67</v>
      </c>
      <c r="J100" s="21">
        <v>66</v>
      </c>
      <c r="K100" s="7">
        <v>0</v>
      </c>
      <c r="L100" s="7">
        <v>0</v>
      </c>
      <c r="M100" s="7">
        <v>0</v>
      </c>
      <c r="N100" s="4">
        <v>1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1</v>
      </c>
      <c r="X100" s="7">
        <v>0</v>
      </c>
      <c r="Y100" s="7">
        <f t="shared" si="8"/>
        <v>1</v>
      </c>
      <c r="Z100" s="7">
        <f t="shared" si="7"/>
        <v>66</v>
      </c>
      <c r="AA100" s="7">
        <v>13</v>
      </c>
      <c r="AB100" s="7">
        <v>17</v>
      </c>
    </row>
    <row r="101" spans="1:28" s="9" customFormat="1" ht="38.25">
      <c r="A101" s="12" t="s">
        <v>93</v>
      </c>
      <c r="B101" s="21"/>
      <c r="C101" s="22" t="s">
        <v>253</v>
      </c>
      <c r="D101" s="10" t="s">
        <v>95</v>
      </c>
      <c r="E101" s="8" t="s">
        <v>181</v>
      </c>
      <c r="F101" s="8" t="s">
        <v>353</v>
      </c>
      <c r="G101" s="8" t="s">
        <v>258</v>
      </c>
      <c r="H101" s="8" t="s">
        <v>51</v>
      </c>
      <c r="I101" s="21">
        <v>114</v>
      </c>
      <c r="J101" s="21">
        <v>82</v>
      </c>
      <c r="K101" s="7">
        <v>0</v>
      </c>
      <c r="L101" s="7">
        <v>0</v>
      </c>
      <c r="M101" s="7">
        <v>0</v>
      </c>
      <c r="N101" s="7">
        <v>1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1</v>
      </c>
      <c r="W101" s="7">
        <v>2</v>
      </c>
      <c r="X101" s="7">
        <v>0</v>
      </c>
      <c r="Y101" s="7">
        <f t="shared" si="8"/>
        <v>1</v>
      </c>
      <c r="Z101" s="7">
        <f t="shared" si="7"/>
        <v>82</v>
      </c>
      <c r="AA101" s="7">
        <v>11</v>
      </c>
      <c r="AB101" s="7">
        <v>22</v>
      </c>
    </row>
    <row r="102" spans="1:28" s="9" customFormat="1" ht="25.5">
      <c r="A102" s="12" t="s">
        <v>93</v>
      </c>
      <c r="B102" s="21"/>
      <c r="C102" s="22" t="s">
        <v>253</v>
      </c>
      <c r="D102" s="10" t="s">
        <v>107</v>
      </c>
      <c r="E102" s="8" t="s">
        <v>174</v>
      </c>
      <c r="F102" s="8" t="s">
        <v>177</v>
      </c>
      <c r="G102" s="8" t="s">
        <v>354</v>
      </c>
      <c r="H102" s="8" t="s">
        <v>52</v>
      </c>
      <c r="I102" s="21">
        <v>58</v>
      </c>
      <c r="J102" s="41">
        <v>56</v>
      </c>
      <c r="K102" s="7">
        <v>0</v>
      </c>
      <c r="L102" s="7">
        <v>0</v>
      </c>
      <c r="M102" s="7">
        <v>0</v>
      </c>
      <c r="N102" s="4">
        <v>1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f t="shared" si="8"/>
        <v>1</v>
      </c>
      <c r="Z102" s="7">
        <f t="shared" si="7"/>
        <v>56</v>
      </c>
      <c r="AA102" s="7">
        <v>22</v>
      </c>
      <c r="AB102" s="7">
        <v>14</v>
      </c>
    </row>
    <row r="103" spans="1:28" s="9" customFormat="1" ht="36.75" customHeight="1">
      <c r="A103" s="12" t="s">
        <v>93</v>
      </c>
      <c r="B103" s="21"/>
      <c r="C103" s="22" t="s">
        <v>253</v>
      </c>
      <c r="D103" s="10" t="s">
        <v>96</v>
      </c>
      <c r="E103" s="8" t="s">
        <v>178</v>
      </c>
      <c r="F103" s="8" t="s">
        <v>179</v>
      </c>
      <c r="G103" s="8" t="s">
        <v>389</v>
      </c>
      <c r="H103" s="8" t="s">
        <v>53</v>
      </c>
      <c r="I103" s="21">
        <v>69</v>
      </c>
      <c r="J103" s="21">
        <v>63</v>
      </c>
      <c r="K103" s="7">
        <v>0</v>
      </c>
      <c r="L103" s="7">
        <v>0</v>
      </c>
      <c r="M103" s="7">
        <v>0</v>
      </c>
      <c r="N103" s="7">
        <v>1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f t="shared" si="8"/>
        <v>1</v>
      </c>
      <c r="Z103" s="7">
        <f t="shared" si="7"/>
        <v>63</v>
      </c>
      <c r="AA103" s="7">
        <v>19</v>
      </c>
      <c r="AB103" s="7">
        <v>21</v>
      </c>
    </row>
    <row r="104" spans="1:28" s="9" customFormat="1" ht="33" customHeight="1">
      <c r="A104" s="12" t="s">
        <v>93</v>
      </c>
      <c r="B104" s="21"/>
      <c r="C104" s="22" t="s">
        <v>253</v>
      </c>
      <c r="D104" s="11" t="s">
        <v>99</v>
      </c>
      <c r="E104" s="8" t="s">
        <v>161</v>
      </c>
      <c r="F104" s="8" t="s">
        <v>407</v>
      </c>
      <c r="G104" s="8" t="s">
        <v>408</v>
      </c>
      <c r="H104" s="8" t="s">
        <v>300</v>
      </c>
      <c r="I104" s="21">
        <v>66</v>
      </c>
      <c r="J104" s="21">
        <v>66</v>
      </c>
      <c r="K104" s="7">
        <v>0</v>
      </c>
      <c r="L104" s="7">
        <v>0</v>
      </c>
      <c r="M104" s="7">
        <v>0</v>
      </c>
      <c r="N104" s="7">
        <v>1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15</v>
      </c>
      <c r="Y104" s="7">
        <f aca="true" t="shared" si="9" ref="Y104:Y115">N104+R104</f>
        <v>1</v>
      </c>
      <c r="Z104" s="7">
        <f aca="true" t="shared" si="10" ref="Z104:Z115">J104+L104+M104</f>
        <v>66</v>
      </c>
      <c r="AA104" s="7">
        <v>16</v>
      </c>
      <c r="AB104" s="7">
        <v>18</v>
      </c>
    </row>
    <row r="105" spans="1:28" s="9" customFormat="1" ht="25.5">
      <c r="A105" s="12" t="s">
        <v>93</v>
      </c>
      <c r="B105" s="21"/>
      <c r="C105" s="22" t="s">
        <v>253</v>
      </c>
      <c r="D105" s="11" t="s">
        <v>100</v>
      </c>
      <c r="E105" s="8" t="s">
        <v>303</v>
      </c>
      <c r="F105" s="8" t="s">
        <v>400</v>
      </c>
      <c r="G105" s="8" t="s">
        <v>413</v>
      </c>
      <c r="H105" s="8" t="s">
        <v>66</v>
      </c>
      <c r="I105" s="21">
        <v>75</v>
      </c>
      <c r="J105" s="41">
        <v>67</v>
      </c>
      <c r="K105" s="7">
        <v>0</v>
      </c>
      <c r="L105" s="7">
        <v>0</v>
      </c>
      <c r="M105" s="7">
        <v>0</v>
      </c>
      <c r="N105" s="4">
        <v>1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3</v>
      </c>
      <c r="W105" s="7">
        <v>0</v>
      </c>
      <c r="X105" s="7">
        <v>0</v>
      </c>
      <c r="Y105" s="7">
        <f t="shared" si="9"/>
        <v>1</v>
      </c>
      <c r="Z105" s="7">
        <f t="shared" si="10"/>
        <v>67</v>
      </c>
      <c r="AA105" s="7">
        <v>11</v>
      </c>
      <c r="AB105" s="7">
        <v>21</v>
      </c>
    </row>
    <row r="106" spans="1:28" s="9" customFormat="1" ht="29.25" customHeight="1">
      <c r="A106" s="12" t="s">
        <v>337</v>
      </c>
      <c r="B106" s="21"/>
      <c r="C106" s="22" t="s">
        <v>253</v>
      </c>
      <c r="D106" s="10" t="s">
        <v>260</v>
      </c>
      <c r="E106" s="8" t="s">
        <v>146</v>
      </c>
      <c r="F106" s="8" t="s">
        <v>148</v>
      </c>
      <c r="G106" s="8" t="s">
        <v>259</v>
      </c>
      <c r="H106" s="8" t="s">
        <v>65</v>
      </c>
      <c r="I106" s="21">
        <v>27</v>
      </c>
      <c r="J106" s="21">
        <v>27</v>
      </c>
      <c r="K106" s="7">
        <v>0</v>
      </c>
      <c r="L106" s="7">
        <v>0</v>
      </c>
      <c r="M106" s="7">
        <v>0</v>
      </c>
      <c r="N106" s="7">
        <v>1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1</v>
      </c>
      <c r="W106" s="7">
        <v>0</v>
      </c>
      <c r="X106" s="7">
        <v>0</v>
      </c>
      <c r="Y106" s="7">
        <f t="shared" si="9"/>
        <v>1</v>
      </c>
      <c r="Z106" s="7">
        <f t="shared" si="10"/>
        <v>27</v>
      </c>
      <c r="AA106" s="7">
        <v>16</v>
      </c>
      <c r="AB106" s="7">
        <v>1</v>
      </c>
    </row>
    <row r="107" spans="1:28" s="9" customFormat="1" ht="25.5">
      <c r="A107" s="12" t="s">
        <v>93</v>
      </c>
      <c r="B107" s="21"/>
      <c r="C107" s="22" t="s">
        <v>253</v>
      </c>
      <c r="D107" s="11" t="s">
        <v>101</v>
      </c>
      <c r="E107" s="8" t="s">
        <v>304</v>
      </c>
      <c r="F107" s="8" t="s">
        <v>401</v>
      </c>
      <c r="G107" s="8" t="s">
        <v>305</v>
      </c>
      <c r="H107" s="8" t="s">
        <v>301</v>
      </c>
      <c r="I107" s="21">
        <v>57</v>
      </c>
      <c r="J107" s="21">
        <v>57</v>
      </c>
      <c r="K107" s="7">
        <v>0</v>
      </c>
      <c r="L107" s="7">
        <v>0</v>
      </c>
      <c r="M107" s="7">
        <v>0</v>
      </c>
      <c r="N107" s="4">
        <v>1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f t="shared" si="9"/>
        <v>1</v>
      </c>
      <c r="Z107" s="7">
        <f t="shared" si="10"/>
        <v>57</v>
      </c>
      <c r="AA107" s="7">
        <v>11</v>
      </c>
      <c r="AB107" s="7">
        <v>22</v>
      </c>
    </row>
    <row r="108" spans="1:28" s="9" customFormat="1" ht="28.5" customHeight="1">
      <c r="A108" s="12" t="s">
        <v>93</v>
      </c>
      <c r="B108" s="21"/>
      <c r="C108" s="22" t="s">
        <v>253</v>
      </c>
      <c r="D108" s="11" t="s">
        <v>325</v>
      </c>
      <c r="E108" s="8" t="s">
        <v>328</v>
      </c>
      <c r="F108" s="8" t="s">
        <v>327</v>
      </c>
      <c r="G108" s="8" t="s">
        <v>412</v>
      </c>
      <c r="H108" s="8" t="s">
        <v>326</v>
      </c>
      <c r="I108" s="21">
        <v>106</v>
      </c>
      <c r="J108" s="41">
        <v>106</v>
      </c>
      <c r="K108" s="7">
        <v>0</v>
      </c>
      <c r="L108" s="7">
        <v>0</v>
      </c>
      <c r="M108" s="7">
        <v>0</v>
      </c>
      <c r="N108" s="4">
        <v>1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4</v>
      </c>
      <c r="W108" s="7">
        <v>0</v>
      </c>
      <c r="X108" s="7">
        <v>0</v>
      </c>
      <c r="Y108" s="7">
        <f t="shared" si="9"/>
        <v>1</v>
      </c>
      <c r="Z108" s="7">
        <f t="shared" si="10"/>
        <v>106</v>
      </c>
      <c r="AA108" s="7">
        <v>27</v>
      </c>
      <c r="AB108" s="7">
        <v>48</v>
      </c>
    </row>
    <row r="109" spans="1:28" s="9" customFormat="1" ht="24.75" customHeight="1">
      <c r="A109" s="12" t="s">
        <v>93</v>
      </c>
      <c r="B109" s="21"/>
      <c r="C109" s="22" t="s">
        <v>253</v>
      </c>
      <c r="D109" s="11" t="s">
        <v>106</v>
      </c>
      <c r="E109" s="8" t="s">
        <v>296</v>
      </c>
      <c r="F109" s="8" t="s">
        <v>295</v>
      </c>
      <c r="G109" s="8" t="s">
        <v>294</v>
      </c>
      <c r="H109" s="8"/>
      <c r="I109" s="21"/>
      <c r="J109" s="31"/>
      <c r="K109" s="7"/>
      <c r="L109" s="7"/>
      <c r="M109" s="7"/>
      <c r="N109" s="4">
        <v>1</v>
      </c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>
        <f>N109+R109</f>
        <v>1</v>
      </c>
      <c r="Z109" s="7">
        <f>J109+L109+M109</f>
        <v>0</v>
      </c>
      <c r="AA109" s="7"/>
      <c r="AB109" s="7"/>
    </row>
    <row r="110" spans="1:28" s="9" customFormat="1" ht="25.5">
      <c r="A110" s="12" t="s">
        <v>93</v>
      </c>
      <c r="B110" s="21"/>
      <c r="C110" s="22" t="s">
        <v>253</v>
      </c>
      <c r="D110" s="11" t="s">
        <v>110</v>
      </c>
      <c r="E110" s="8" t="s">
        <v>185</v>
      </c>
      <c r="F110" s="8" t="s">
        <v>306</v>
      </c>
      <c r="G110" s="13"/>
      <c r="H110" s="8" t="s">
        <v>197</v>
      </c>
      <c r="I110" s="21"/>
      <c r="J110" s="31"/>
      <c r="K110" s="7"/>
      <c r="L110" s="7"/>
      <c r="M110" s="7"/>
      <c r="N110" s="4">
        <v>1</v>
      </c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>
        <f>N110+R110</f>
        <v>1</v>
      </c>
      <c r="Z110" s="7">
        <f>J110+L110+M110</f>
        <v>0</v>
      </c>
      <c r="AA110" s="7"/>
      <c r="AB110" s="7"/>
    </row>
    <row r="111" spans="1:28" s="9" customFormat="1" ht="38.25">
      <c r="A111" s="12" t="s">
        <v>93</v>
      </c>
      <c r="B111" s="21"/>
      <c r="C111" s="22" t="s">
        <v>253</v>
      </c>
      <c r="D111" s="10" t="s">
        <v>109</v>
      </c>
      <c r="E111" s="8" t="s">
        <v>174</v>
      </c>
      <c r="F111" s="8" t="s">
        <v>175</v>
      </c>
      <c r="G111" s="8" t="s">
        <v>256</v>
      </c>
      <c r="H111" s="8" t="s">
        <v>49</v>
      </c>
      <c r="I111" s="21"/>
      <c r="J111" s="21"/>
      <c r="K111" s="7">
        <v>0</v>
      </c>
      <c r="L111" s="7">
        <v>0</v>
      </c>
      <c r="M111" s="7">
        <v>0</v>
      </c>
      <c r="N111" s="7">
        <v>1</v>
      </c>
      <c r="O111" s="7">
        <v>0</v>
      </c>
      <c r="P111" s="7"/>
      <c r="Q111" s="7">
        <v>0</v>
      </c>
      <c r="R111" s="7">
        <v>0</v>
      </c>
      <c r="S111" s="7"/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f>N111+R111</f>
        <v>1</v>
      </c>
      <c r="Z111" s="7">
        <f>J111+L111+M111</f>
        <v>0</v>
      </c>
      <c r="AA111" s="7"/>
      <c r="AB111" s="7"/>
    </row>
    <row r="112" spans="1:28" s="9" customFormat="1" ht="38.25">
      <c r="A112" s="12" t="s">
        <v>93</v>
      </c>
      <c r="B112" s="21"/>
      <c r="C112" s="22"/>
      <c r="D112" s="10" t="s">
        <v>172</v>
      </c>
      <c r="E112" s="8" t="s">
        <v>146</v>
      </c>
      <c r="F112" s="8" t="s">
        <v>148</v>
      </c>
      <c r="G112" s="8" t="s">
        <v>409</v>
      </c>
      <c r="H112" s="8" t="s">
        <v>47</v>
      </c>
      <c r="I112" s="21">
        <v>234</v>
      </c>
      <c r="J112" s="41">
        <v>51</v>
      </c>
      <c r="K112" s="7">
        <v>0</v>
      </c>
      <c r="L112" s="7">
        <v>0</v>
      </c>
      <c r="M112" s="7">
        <v>0</v>
      </c>
      <c r="N112" s="4">
        <v>1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f t="shared" si="9"/>
        <v>1</v>
      </c>
      <c r="Z112" s="7">
        <f t="shared" si="10"/>
        <v>51</v>
      </c>
      <c r="AA112" s="7">
        <v>36</v>
      </c>
      <c r="AB112" s="7">
        <v>14</v>
      </c>
    </row>
    <row r="113" spans="1:28" s="9" customFormat="1" ht="38.25">
      <c r="A113" s="12" t="s">
        <v>76</v>
      </c>
      <c r="B113" s="21"/>
      <c r="C113" s="22"/>
      <c r="D113" s="11" t="s">
        <v>113</v>
      </c>
      <c r="E113" s="8" t="s">
        <v>146</v>
      </c>
      <c r="F113" s="8" t="s">
        <v>148</v>
      </c>
      <c r="G113" s="8" t="s">
        <v>234</v>
      </c>
      <c r="H113" s="8" t="s">
        <v>61</v>
      </c>
      <c r="I113" s="21">
        <v>210</v>
      </c>
      <c r="J113" s="21">
        <v>29</v>
      </c>
      <c r="K113" s="7">
        <v>0</v>
      </c>
      <c r="L113" s="7">
        <v>0</v>
      </c>
      <c r="M113" s="7">
        <v>0</v>
      </c>
      <c r="N113" s="7">
        <v>1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2</v>
      </c>
      <c r="X113" s="7">
        <v>0</v>
      </c>
      <c r="Y113" s="7">
        <f t="shared" si="9"/>
        <v>1</v>
      </c>
      <c r="Z113" s="7">
        <f t="shared" si="10"/>
        <v>29</v>
      </c>
      <c r="AA113" s="7">
        <v>16</v>
      </c>
      <c r="AB113" s="7">
        <v>5</v>
      </c>
    </row>
    <row r="114" spans="1:28" s="9" customFormat="1" ht="25.5">
      <c r="A114" s="12" t="s">
        <v>143</v>
      </c>
      <c r="B114" s="21"/>
      <c r="C114" s="22"/>
      <c r="D114" s="11" t="s">
        <v>121</v>
      </c>
      <c r="E114" s="8" t="s">
        <v>146</v>
      </c>
      <c r="F114" s="8" t="s">
        <v>148</v>
      </c>
      <c r="G114" s="8" t="s">
        <v>414</v>
      </c>
      <c r="H114" s="8" t="s">
        <v>410</v>
      </c>
      <c r="I114" s="21">
        <v>9</v>
      </c>
      <c r="J114" s="41">
        <v>9</v>
      </c>
      <c r="K114" s="7">
        <v>0</v>
      </c>
      <c r="L114" s="7">
        <v>0</v>
      </c>
      <c r="M114" s="7">
        <v>0</v>
      </c>
      <c r="N114" s="4">
        <v>1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1</v>
      </c>
      <c r="W114" s="7">
        <v>1</v>
      </c>
      <c r="X114" s="7">
        <v>0</v>
      </c>
      <c r="Y114" s="7">
        <f t="shared" si="9"/>
        <v>1</v>
      </c>
      <c r="Z114" s="7">
        <f t="shared" si="10"/>
        <v>9</v>
      </c>
      <c r="AA114" s="7">
        <v>2</v>
      </c>
      <c r="AB114" s="7">
        <v>0</v>
      </c>
    </row>
    <row r="115" spans="1:28" s="9" customFormat="1" ht="38.25">
      <c r="A115" s="12" t="s">
        <v>69</v>
      </c>
      <c r="B115" s="21"/>
      <c r="C115" s="22"/>
      <c r="D115" s="10" t="s">
        <v>335</v>
      </c>
      <c r="E115" s="8" t="s">
        <v>146</v>
      </c>
      <c r="F115" s="8" t="s">
        <v>148</v>
      </c>
      <c r="G115" s="8" t="s">
        <v>411</v>
      </c>
      <c r="H115" s="8" t="s">
        <v>55</v>
      </c>
      <c r="I115" s="21"/>
      <c r="J115" s="21"/>
      <c r="K115" s="7">
        <v>0</v>
      </c>
      <c r="L115" s="7">
        <v>0</v>
      </c>
      <c r="M115" s="7">
        <v>0</v>
      </c>
      <c r="N115" s="4">
        <v>1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/>
      <c r="W115" s="7">
        <v>0</v>
      </c>
      <c r="X115" s="7">
        <v>0</v>
      </c>
      <c r="Y115" s="7">
        <f t="shared" si="9"/>
        <v>1</v>
      </c>
      <c r="Z115" s="7">
        <f t="shared" si="10"/>
        <v>0</v>
      </c>
      <c r="AA115" s="7"/>
      <c r="AB115" s="7"/>
    </row>
    <row r="116" spans="9:28" ht="15">
      <c r="I116" s="29">
        <f aca="true" t="shared" si="11" ref="I116:AB116">SUM(I3,I19,I28,I42,I51,I60:I115)</f>
        <v>63674</v>
      </c>
      <c r="J116" s="29">
        <f t="shared" si="11"/>
        <v>58444</v>
      </c>
      <c r="K116" s="6">
        <f t="shared" si="11"/>
        <v>0</v>
      </c>
      <c r="L116" s="6">
        <f t="shared" si="11"/>
        <v>0</v>
      </c>
      <c r="M116" s="6">
        <f t="shared" si="11"/>
        <v>10488</v>
      </c>
      <c r="N116" s="6">
        <f t="shared" si="11"/>
        <v>104</v>
      </c>
      <c r="O116" s="6">
        <f t="shared" si="11"/>
        <v>5</v>
      </c>
      <c r="P116" s="6">
        <f t="shared" si="11"/>
        <v>90</v>
      </c>
      <c r="Q116" s="6">
        <f t="shared" si="11"/>
        <v>16</v>
      </c>
      <c r="R116" s="6">
        <f t="shared" si="11"/>
        <v>0</v>
      </c>
      <c r="S116" s="6">
        <f t="shared" si="11"/>
        <v>294</v>
      </c>
      <c r="T116" s="6">
        <f t="shared" si="11"/>
        <v>16</v>
      </c>
      <c r="U116" s="6">
        <f t="shared" si="11"/>
        <v>10</v>
      </c>
      <c r="V116" s="6">
        <f t="shared" si="11"/>
        <v>1427</v>
      </c>
      <c r="W116" s="6">
        <f t="shared" si="11"/>
        <v>596</v>
      </c>
      <c r="X116" s="6">
        <f t="shared" si="11"/>
        <v>274</v>
      </c>
      <c r="Y116" s="6">
        <f t="shared" si="11"/>
        <v>104</v>
      </c>
      <c r="Z116" s="6">
        <f t="shared" si="11"/>
        <v>68934</v>
      </c>
      <c r="AA116" s="6">
        <f t="shared" si="11"/>
        <v>27107</v>
      </c>
      <c r="AB116" s="6">
        <f t="shared" si="11"/>
        <v>16484</v>
      </c>
    </row>
    <row r="117" ht="15">
      <c r="H117" s="30"/>
    </row>
    <row r="118" ht="15">
      <c r="V118" s="4"/>
    </row>
  </sheetData>
  <sheetProtection/>
  <autoFilter ref="A2:AB117"/>
  <mergeCells count="26">
    <mergeCell ref="AA1:AA2"/>
    <mergeCell ref="AB1:AB2"/>
    <mergeCell ref="U1:U2"/>
    <mergeCell ref="V1:V2"/>
    <mergeCell ref="W1:W2"/>
    <mergeCell ref="X1:X2"/>
    <mergeCell ref="Y1:Y2"/>
    <mergeCell ref="Z1:Z2"/>
    <mergeCell ref="O1:O2"/>
    <mergeCell ref="P1:P2"/>
    <mergeCell ref="Q1:Q2"/>
    <mergeCell ref="R1:R2"/>
    <mergeCell ref="S1:S2"/>
    <mergeCell ref="T1:T2"/>
    <mergeCell ref="I1:I2"/>
    <mergeCell ref="J1:J2"/>
    <mergeCell ref="K1:K2"/>
    <mergeCell ref="L1:L2"/>
    <mergeCell ref="M1:M2"/>
    <mergeCell ref="N1:N2"/>
    <mergeCell ref="A1:A2"/>
    <mergeCell ref="B1:B2"/>
    <mergeCell ref="C1:C2"/>
    <mergeCell ref="D1:D2"/>
    <mergeCell ref="E1:G1"/>
    <mergeCell ref="H1:H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Колот</dc:creator>
  <cp:keywords/>
  <dc:description/>
  <cp:lastModifiedBy>L.Sokolova</cp:lastModifiedBy>
  <cp:lastPrinted>2014-04-01T05:36:16Z</cp:lastPrinted>
  <dcterms:created xsi:type="dcterms:W3CDTF">2012-05-31T07:29:21Z</dcterms:created>
  <dcterms:modified xsi:type="dcterms:W3CDTF">2015-03-25T08:15:06Z</dcterms:modified>
  <cp:category/>
  <cp:version/>
  <cp:contentType/>
  <cp:contentStatus/>
</cp:coreProperties>
</file>